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/Users/visceglia/Area Ced di APT Dropbox/Ced/2023 - Nuova pubblicazione dati statistici/08 - Provenienze - OK/"/>
    </mc:Choice>
  </mc:AlternateContent>
  <xr:revisionPtr revIDLastSave="0" documentId="13_ncr:1_{AE7ECFF8-7DA5-EA4C-8418-158654FD7B9B}" xr6:coauthVersionLast="47" xr6:coauthVersionMax="47" xr10:uidLastSave="{00000000-0000-0000-0000-000000000000}"/>
  <bookViews>
    <workbookView xWindow="5680" yWindow="1420" windowWidth="23700" windowHeight="16280" tabRatio="922" xr2:uid="{00000000-000D-0000-FFFF-FFFF00000000}"/>
  </bookViews>
  <sheets>
    <sheet name="Intera Regione" sheetId="57" r:id="rId1"/>
    <sheet name="Provincia di Potenza" sheetId="58" r:id="rId2"/>
    <sheet name="Provincia di Matera" sheetId="59" r:id="rId3"/>
    <sheet name="Città di Potenza" sheetId="61" r:id="rId4"/>
    <sheet name="Citta di Matera" sheetId="60" r:id="rId5"/>
    <sheet name="Maratea" sheetId="63" r:id="rId6"/>
    <sheet name="Costa Jonica" sheetId="62" r:id="rId7"/>
    <sheet name="Pollino" sheetId="64" r:id="rId8"/>
    <sheet name="Vulture" sheetId="65" r:id="rId9"/>
    <sheet name="Area 1 - Alto Basento" sheetId="66" r:id="rId10"/>
    <sheet name="AREA 2 - Bradanica" sheetId="67" r:id="rId11"/>
    <sheet name="AREA 3 - Lagonegrese - Pollino" sheetId="68" r:id="rId12"/>
    <sheet name="AREA 4 - Marmo Platano-Melandro" sheetId="69" r:id="rId13"/>
    <sheet name="AREA 5 - Metapontino" sheetId="70" r:id="rId14"/>
    <sheet name="AREA 6 - Montagna Materana" sheetId="71" r:id="rId15"/>
    <sheet name="AREA 7 - Val D’Agri" sheetId="72" r:id="rId16"/>
    <sheet name="AREA 8 - Vulture - Alto Bradano" sheetId="73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2" i="62" l="1"/>
  <c r="T52" i="62"/>
  <c r="U91" i="58" l="1"/>
  <c r="S91" i="58"/>
  <c r="T91" i="58"/>
  <c r="R91" i="58"/>
  <c r="U90" i="58"/>
  <c r="S90" i="58"/>
  <c r="T90" i="58"/>
  <c r="R90" i="58"/>
  <c r="U89" i="58"/>
  <c r="S89" i="58"/>
  <c r="T89" i="58"/>
  <c r="R89" i="58"/>
  <c r="U88" i="58"/>
  <c r="S88" i="58"/>
  <c r="T88" i="58"/>
  <c r="R88" i="58"/>
  <c r="U87" i="58"/>
  <c r="S87" i="58"/>
  <c r="T87" i="58"/>
  <c r="R87" i="58"/>
  <c r="U86" i="58"/>
  <c r="S86" i="58"/>
  <c r="T86" i="58"/>
  <c r="R86" i="58"/>
  <c r="U85" i="58"/>
  <c r="S85" i="58"/>
  <c r="T85" i="58"/>
  <c r="R85" i="58"/>
  <c r="U84" i="58"/>
  <c r="S84" i="58"/>
  <c r="T84" i="58"/>
  <c r="R84" i="58"/>
  <c r="U83" i="58"/>
  <c r="S83" i="58"/>
  <c r="T83" i="58"/>
  <c r="R83" i="58"/>
  <c r="U82" i="58"/>
  <c r="S82" i="58"/>
  <c r="T82" i="58"/>
  <c r="R82" i="58"/>
  <c r="U81" i="58"/>
  <c r="S81" i="58"/>
  <c r="T81" i="58"/>
  <c r="R81" i="58"/>
  <c r="U80" i="58"/>
  <c r="S80" i="58"/>
  <c r="T80" i="58"/>
  <c r="R80" i="58"/>
  <c r="U79" i="58"/>
  <c r="S79" i="58"/>
  <c r="T79" i="58"/>
  <c r="R79" i="58"/>
  <c r="U78" i="58"/>
  <c r="S78" i="58"/>
  <c r="T78" i="58"/>
  <c r="R78" i="58"/>
  <c r="U77" i="58"/>
  <c r="S77" i="58"/>
  <c r="T77" i="58"/>
  <c r="R77" i="58"/>
  <c r="U76" i="58"/>
  <c r="S76" i="58"/>
  <c r="T76" i="58"/>
  <c r="R76" i="58"/>
  <c r="U75" i="58"/>
  <c r="S75" i="58"/>
  <c r="T75" i="58"/>
  <c r="R75" i="58"/>
  <c r="U74" i="58"/>
  <c r="S74" i="58"/>
  <c r="T74" i="58"/>
  <c r="R74" i="58"/>
  <c r="U73" i="58"/>
  <c r="S73" i="58"/>
  <c r="T73" i="58"/>
  <c r="R73" i="58"/>
  <c r="U72" i="58"/>
  <c r="S72" i="58"/>
  <c r="T72" i="58"/>
  <c r="R72" i="58"/>
  <c r="U71" i="58"/>
  <c r="S71" i="58"/>
  <c r="T71" i="58"/>
  <c r="R71" i="58"/>
  <c r="U91" i="59"/>
  <c r="S91" i="59"/>
  <c r="T91" i="59"/>
  <c r="R91" i="59"/>
  <c r="U90" i="59"/>
  <c r="S90" i="59"/>
  <c r="T90" i="59"/>
  <c r="R90" i="59"/>
  <c r="U89" i="59"/>
  <c r="S89" i="59"/>
  <c r="T89" i="59"/>
  <c r="R89" i="59"/>
  <c r="U88" i="59"/>
  <c r="S88" i="59"/>
  <c r="T88" i="59"/>
  <c r="R88" i="59"/>
  <c r="U87" i="59"/>
  <c r="S87" i="59"/>
  <c r="T87" i="59"/>
  <c r="R87" i="59"/>
  <c r="U86" i="59"/>
  <c r="S86" i="59"/>
  <c r="T86" i="59"/>
  <c r="R86" i="59"/>
  <c r="U85" i="59"/>
  <c r="S85" i="59"/>
  <c r="T85" i="59"/>
  <c r="R85" i="59"/>
  <c r="U84" i="59"/>
  <c r="S84" i="59"/>
  <c r="T84" i="59"/>
  <c r="R84" i="59"/>
  <c r="U83" i="59"/>
  <c r="S83" i="59"/>
  <c r="T83" i="59"/>
  <c r="R83" i="59"/>
  <c r="U82" i="59"/>
  <c r="S82" i="59"/>
  <c r="T82" i="59"/>
  <c r="R82" i="59"/>
  <c r="U81" i="59"/>
  <c r="S81" i="59"/>
  <c r="T81" i="59"/>
  <c r="R81" i="59"/>
  <c r="U80" i="59"/>
  <c r="S80" i="59"/>
  <c r="T80" i="59"/>
  <c r="R80" i="59"/>
  <c r="U79" i="59"/>
  <c r="S79" i="59"/>
  <c r="T79" i="59"/>
  <c r="R79" i="59"/>
  <c r="U78" i="59"/>
  <c r="S78" i="59"/>
  <c r="T78" i="59"/>
  <c r="R78" i="59"/>
  <c r="U77" i="59"/>
  <c r="S77" i="59"/>
  <c r="T77" i="59"/>
  <c r="R77" i="59"/>
  <c r="U76" i="59"/>
  <c r="S76" i="59"/>
  <c r="T76" i="59"/>
  <c r="R76" i="59"/>
  <c r="U75" i="59"/>
  <c r="S75" i="59"/>
  <c r="T75" i="59"/>
  <c r="R75" i="59"/>
  <c r="U74" i="59"/>
  <c r="S74" i="59"/>
  <c r="T74" i="59"/>
  <c r="R74" i="59"/>
  <c r="U73" i="59"/>
  <c r="S73" i="59"/>
  <c r="T73" i="59"/>
  <c r="R73" i="59"/>
  <c r="U72" i="59"/>
  <c r="S72" i="59"/>
  <c r="T72" i="59"/>
  <c r="R72" i="59"/>
  <c r="U71" i="59"/>
  <c r="S71" i="59"/>
  <c r="T71" i="59"/>
  <c r="R71" i="59"/>
  <c r="U91" i="61"/>
  <c r="S91" i="61"/>
  <c r="T91" i="61"/>
  <c r="R91" i="61"/>
  <c r="U90" i="61"/>
  <c r="S90" i="61"/>
  <c r="T90" i="61"/>
  <c r="R90" i="61"/>
  <c r="U89" i="61"/>
  <c r="S89" i="61"/>
  <c r="T89" i="61"/>
  <c r="R89" i="61"/>
  <c r="U88" i="61"/>
  <c r="S88" i="61"/>
  <c r="T88" i="61"/>
  <c r="R88" i="61"/>
  <c r="U87" i="61"/>
  <c r="S87" i="61"/>
  <c r="T87" i="61"/>
  <c r="R87" i="61"/>
  <c r="U86" i="61"/>
  <c r="S86" i="61"/>
  <c r="T86" i="61"/>
  <c r="R86" i="61"/>
  <c r="U85" i="61"/>
  <c r="S85" i="61"/>
  <c r="T85" i="61"/>
  <c r="R85" i="61"/>
  <c r="U84" i="61"/>
  <c r="S84" i="61"/>
  <c r="T84" i="61"/>
  <c r="R84" i="61"/>
  <c r="U83" i="61"/>
  <c r="S83" i="61"/>
  <c r="T83" i="61"/>
  <c r="R83" i="61"/>
  <c r="U82" i="61"/>
  <c r="S82" i="61"/>
  <c r="T82" i="61"/>
  <c r="R82" i="61"/>
  <c r="U81" i="61"/>
  <c r="S81" i="61"/>
  <c r="T81" i="61"/>
  <c r="R81" i="61"/>
  <c r="U80" i="61"/>
  <c r="S80" i="61"/>
  <c r="T80" i="61"/>
  <c r="R80" i="61"/>
  <c r="U79" i="61"/>
  <c r="S79" i="61"/>
  <c r="T79" i="61"/>
  <c r="R79" i="61"/>
  <c r="U78" i="61"/>
  <c r="S78" i="61"/>
  <c r="T78" i="61"/>
  <c r="R78" i="61"/>
  <c r="U77" i="61"/>
  <c r="S77" i="61"/>
  <c r="T77" i="61"/>
  <c r="R77" i="61"/>
  <c r="U76" i="61"/>
  <c r="S76" i="61"/>
  <c r="T76" i="61"/>
  <c r="R76" i="61"/>
  <c r="U75" i="61"/>
  <c r="S75" i="61"/>
  <c r="T75" i="61"/>
  <c r="R75" i="61"/>
  <c r="U74" i="61"/>
  <c r="S74" i="61"/>
  <c r="T74" i="61"/>
  <c r="R74" i="61"/>
  <c r="U73" i="61"/>
  <c r="S73" i="61"/>
  <c r="T73" i="61"/>
  <c r="R73" i="61"/>
  <c r="U72" i="61"/>
  <c r="S72" i="61"/>
  <c r="T72" i="61"/>
  <c r="R72" i="61"/>
  <c r="U71" i="61"/>
  <c r="S71" i="61"/>
  <c r="T71" i="61"/>
  <c r="R71" i="61"/>
  <c r="U91" i="60"/>
  <c r="S91" i="60"/>
  <c r="T91" i="60"/>
  <c r="R91" i="60"/>
  <c r="U90" i="60"/>
  <c r="S90" i="60"/>
  <c r="T90" i="60"/>
  <c r="R90" i="60"/>
  <c r="U89" i="60"/>
  <c r="S89" i="60"/>
  <c r="T89" i="60"/>
  <c r="R89" i="60"/>
  <c r="U88" i="60"/>
  <c r="S88" i="60"/>
  <c r="T88" i="60"/>
  <c r="R88" i="60"/>
  <c r="U87" i="60"/>
  <c r="S87" i="60"/>
  <c r="T87" i="60"/>
  <c r="R87" i="60"/>
  <c r="U86" i="60"/>
  <c r="S86" i="60"/>
  <c r="T86" i="60"/>
  <c r="R86" i="60"/>
  <c r="U85" i="60"/>
  <c r="S85" i="60"/>
  <c r="T85" i="60"/>
  <c r="R85" i="60"/>
  <c r="U84" i="60"/>
  <c r="S84" i="60"/>
  <c r="T84" i="60"/>
  <c r="R84" i="60"/>
  <c r="U83" i="60"/>
  <c r="S83" i="60"/>
  <c r="T83" i="60"/>
  <c r="R83" i="60"/>
  <c r="U82" i="60"/>
  <c r="S82" i="60"/>
  <c r="T82" i="60"/>
  <c r="R82" i="60"/>
  <c r="U81" i="60"/>
  <c r="S81" i="60"/>
  <c r="T81" i="60"/>
  <c r="R81" i="60"/>
  <c r="U80" i="60"/>
  <c r="S80" i="60"/>
  <c r="T80" i="60"/>
  <c r="R80" i="60"/>
  <c r="U79" i="60"/>
  <c r="S79" i="60"/>
  <c r="T79" i="60"/>
  <c r="R79" i="60"/>
  <c r="U78" i="60"/>
  <c r="S78" i="60"/>
  <c r="T78" i="60"/>
  <c r="R78" i="60"/>
  <c r="U77" i="60"/>
  <c r="S77" i="60"/>
  <c r="T77" i="60"/>
  <c r="R77" i="60"/>
  <c r="U76" i="60"/>
  <c r="S76" i="60"/>
  <c r="T76" i="60"/>
  <c r="R76" i="60"/>
  <c r="U75" i="60"/>
  <c r="S75" i="60"/>
  <c r="T75" i="60"/>
  <c r="R75" i="60"/>
  <c r="U74" i="60"/>
  <c r="S74" i="60"/>
  <c r="T74" i="60"/>
  <c r="R74" i="60"/>
  <c r="U73" i="60"/>
  <c r="S73" i="60"/>
  <c r="T73" i="60"/>
  <c r="R73" i="60"/>
  <c r="U72" i="60"/>
  <c r="S72" i="60"/>
  <c r="T72" i="60"/>
  <c r="R72" i="60"/>
  <c r="U71" i="60"/>
  <c r="S71" i="60"/>
  <c r="T71" i="60"/>
  <c r="R71" i="60"/>
  <c r="U91" i="63"/>
  <c r="S91" i="63"/>
  <c r="T91" i="63"/>
  <c r="R91" i="63"/>
  <c r="U90" i="63"/>
  <c r="S90" i="63"/>
  <c r="T90" i="63"/>
  <c r="R90" i="63"/>
  <c r="U89" i="63"/>
  <c r="S89" i="63"/>
  <c r="T89" i="63"/>
  <c r="R89" i="63"/>
  <c r="U88" i="63"/>
  <c r="S88" i="63"/>
  <c r="T88" i="63"/>
  <c r="R88" i="63"/>
  <c r="U87" i="63"/>
  <c r="S87" i="63"/>
  <c r="T87" i="63"/>
  <c r="R87" i="63"/>
  <c r="U86" i="63"/>
  <c r="S86" i="63"/>
  <c r="T86" i="63"/>
  <c r="R86" i="63"/>
  <c r="U85" i="63"/>
  <c r="S85" i="63"/>
  <c r="T85" i="63"/>
  <c r="R85" i="63"/>
  <c r="U84" i="63"/>
  <c r="S84" i="63"/>
  <c r="T84" i="63"/>
  <c r="R84" i="63"/>
  <c r="U83" i="63"/>
  <c r="S83" i="63"/>
  <c r="T83" i="63"/>
  <c r="R83" i="63"/>
  <c r="U82" i="63"/>
  <c r="S82" i="63"/>
  <c r="T82" i="63"/>
  <c r="R82" i="63"/>
  <c r="U81" i="63"/>
  <c r="S81" i="63"/>
  <c r="T81" i="63"/>
  <c r="R81" i="63"/>
  <c r="U80" i="63"/>
  <c r="S80" i="63"/>
  <c r="T80" i="63"/>
  <c r="R80" i="63"/>
  <c r="U79" i="63"/>
  <c r="S79" i="63"/>
  <c r="T79" i="63"/>
  <c r="R79" i="63"/>
  <c r="U78" i="63"/>
  <c r="S78" i="63"/>
  <c r="T78" i="63"/>
  <c r="R78" i="63"/>
  <c r="U77" i="63"/>
  <c r="S77" i="63"/>
  <c r="T77" i="63"/>
  <c r="R77" i="63"/>
  <c r="U76" i="63"/>
  <c r="S76" i="63"/>
  <c r="T76" i="63"/>
  <c r="R76" i="63"/>
  <c r="U75" i="63"/>
  <c r="S75" i="63"/>
  <c r="T75" i="63"/>
  <c r="R75" i="63"/>
  <c r="U74" i="63"/>
  <c r="S74" i="63"/>
  <c r="T74" i="63"/>
  <c r="R74" i="63"/>
  <c r="U73" i="63"/>
  <c r="S73" i="63"/>
  <c r="T73" i="63"/>
  <c r="R73" i="63"/>
  <c r="U72" i="63"/>
  <c r="S72" i="63"/>
  <c r="T72" i="63"/>
  <c r="R72" i="63"/>
  <c r="U71" i="63"/>
  <c r="S71" i="63"/>
  <c r="T71" i="63"/>
  <c r="R71" i="63"/>
  <c r="U91" i="62"/>
  <c r="S91" i="62"/>
  <c r="T91" i="62"/>
  <c r="R91" i="62"/>
  <c r="U90" i="62"/>
  <c r="S90" i="62"/>
  <c r="T90" i="62"/>
  <c r="R90" i="62"/>
  <c r="U89" i="62"/>
  <c r="S89" i="62"/>
  <c r="T89" i="62"/>
  <c r="R89" i="62"/>
  <c r="U88" i="62"/>
  <c r="S88" i="62"/>
  <c r="T88" i="62"/>
  <c r="R88" i="62"/>
  <c r="U87" i="62"/>
  <c r="S87" i="62"/>
  <c r="T87" i="62"/>
  <c r="R87" i="62"/>
  <c r="U86" i="62"/>
  <c r="S86" i="62"/>
  <c r="T86" i="62"/>
  <c r="R86" i="62"/>
  <c r="U85" i="62"/>
  <c r="S85" i="62"/>
  <c r="T85" i="62"/>
  <c r="R85" i="62"/>
  <c r="U84" i="62"/>
  <c r="S84" i="62"/>
  <c r="T84" i="62"/>
  <c r="R84" i="62"/>
  <c r="U83" i="62"/>
  <c r="S83" i="62"/>
  <c r="T83" i="62"/>
  <c r="R83" i="62"/>
  <c r="U82" i="62"/>
  <c r="S82" i="62"/>
  <c r="T82" i="62"/>
  <c r="R82" i="62"/>
  <c r="U81" i="62"/>
  <c r="S81" i="62"/>
  <c r="T81" i="62"/>
  <c r="R81" i="62"/>
  <c r="U80" i="62"/>
  <c r="S80" i="62"/>
  <c r="T80" i="62"/>
  <c r="R80" i="62"/>
  <c r="U79" i="62"/>
  <c r="S79" i="62"/>
  <c r="T79" i="62"/>
  <c r="R79" i="62"/>
  <c r="U78" i="62"/>
  <c r="S78" i="62"/>
  <c r="T78" i="62"/>
  <c r="R78" i="62"/>
  <c r="U77" i="62"/>
  <c r="S77" i="62"/>
  <c r="T77" i="62"/>
  <c r="R77" i="62"/>
  <c r="U76" i="62"/>
  <c r="S76" i="62"/>
  <c r="T76" i="62"/>
  <c r="R76" i="62"/>
  <c r="U75" i="62"/>
  <c r="S75" i="62"/>
  <c r="T75" i="62"/>
  <c r="R75" i="62"/>
  <c r="U74" i="62"/>
  <c r="S74" i="62"/>
  <c r="T74" i="62"/>
  <c r="R74" i="62"/>
  <c r="U73" i="62"/>
  <c r="S73" i="62"/>
  <c r="T73" i="62"/>
  <c r="R73" i="62"/>
  <c r="U72" i="62"/>
  <c r="S72" i="62"/>
  <c r="T72" i="62"/>
  <c r="R72" i="62"/>
  <c r="U71" i="62"/>
  <c r="S71" i="62"/>
  <c r="T71" i="62"/>
  <c r="R71" i="62"/>
  <c r="U91" i="64"/>
  <c r="S91" i="64"/>
  <c r="T91" i="64"/>
  <c r="R91" i="64"/>
  <c r="U90" i="64"/>
  <c r="S90" i="64"/>
  <c r="T90" i="64"/>
  <c r="R90" i="64"/>
  <c r="U89" i="64"/>
  <c r="S89" i="64"/>
  <c r="T89" i="64"/>
  <c r="R89" i="64"/>
  <c r="U88" i="64"/>
  <c r="S88" i="64"/>
  <c r="T88" i="64"/>
  <c r="R88" i="64"/>
  <c r="U87" i="64"/>
  <c r="S87" i="64"/>
  <c r="T87" i="64"/>
  <c r="R87" i="64"/>
  <c r="U86" i="64"/>
  <c r="S86" i="64"/>
  <c r="T86" i="64"/>
  <c r="R86" i="64"/>
  <c r="U85" i="64"/>
  <c r="S85" i="64"/>
  <c r="T85" i="64"/>
  <c r="R85" i="64"/>
  <c r="U84" i="64"/>
  <c r="S84" i="64"/>
  <c r="T84" i="64"/>
  <c r="R84" i="64"/>
  <c r="U83" i="64"/>
  <c r="S83" i="64"/>
  <c r="T83" i="64"/>
  <c r="R83" i="64"/>
  <c r="U82" i="64"/>
  <c r="S82" i="64"/>
  <c r="T82" i="64"/>
  <c r="R82" i="64"/>
  <c r="U81" i="64"/>
  <c r="S81" i="64"/>
  <c r="T81" i="64"/>
  <c r="R81" i="64"/>
  <c r="U80" i="64"/>
  <c r="S80" i="64"/>
  <c r="T80" i="64"/>
  <c r="R80" i="64"/>
  <c r="U79" i="64"/>
  <c r="S79" i="64"/>
  <c r="T79" i="64"/>
  <c r="R79" i="64"/>
  <c r="U78" i="64"/>
  <c r="S78" i="64"/>
  <c r="T78" i="64"/>
  <c r="R78" i="64"/>
  <c r="U77" i="64"/>
  <c r="S77" i="64"/>
  <c r="T77" i="64"/>
  <c r="R77" i="64"/>
  <c r="U76" i="64"/>
  <c r="S76" i="64"/>
  <c r="T76" i="64"/>
  <c r="R76" i="64"/>
  <c r="U75" i="64"/>
  <c r="S75" i="64"/>
  <c r="T75" i="64"/>
  <c r="R75" i="64"/>
  <c r="U74" i="64"/>
  <c r="S74" i="64"/>
  <c r="T74" i="64"/>
  <c r="R74" i="64"/>
  <c r="U73" i="64"/>
  <c r="S73" i="64"/>
  <c r="T73" i="64"/>
  <c r="R73" i="64"/>
  <c r="U72" i="64"/>
  <c r="S72" i="64"/>
  <c r="T72" i="64"/>
  <c r="R72" i="64"/>
  <c r="U71" i="64"/>
  <c r="S71" i="64"/>
  <c r="T71" i="64"/>
  <c r="R71" i="64"/>
  <c r="U91" i="65"/>
  <c r="S91" i="65"/>
  <c r="T91" i="65"/>
  <c r="R91" i="65"/>
  <c r="U90" i="65"/>
  <c r="S90" i="65"/>
  <c r="T90" i="65"/>
  <c r="R90" i="65"/>
  <c r="U89" i="65"/>
  <c r="S89" i="65"/>
  <c r="T89" i="65"/>
  <c r="R89" i="65"/>
  <c r="U88" i="65"/>
  <c r="S88" i="65"/>
  <c r="T88" i="65"/>
  <c r="R88" i="65"/>
  <c r="U87" i="65"/>
  <c r="S87" i="65"/>
  <c r="T87" i="65"/>
  <c r="R87" i="65"/>
  <c r="U86" i="65"/>
  <c r="S86" i="65"/>
  <c r="T86" i="65"/>
  <c r="R86" i="65"/>
  <c r="U85" i="65"/>
  <c r="S85" i="65"/>
  <c r="T85" i="65"/>
  <c r="R85" i="65"/>
  <c r="U84" i="65"/>
  <c r="S84" i="65"/>
  <c r="T84" i="65"/>
  <c r="R84" i="65"/>
  <c r="U83" i="65"/>
  <c r="S83" i="65"/>
  <c r="T83" i="65"/>
  <c r="R83" i="65"/>
  <c r="U82" i="65"/>
  <c r="S82" i="65"/>
  <c r="T82" i="65"/>
  <c r="R82" i="65"/>
  <c r="U81" i="65"/>
  <c r="S81" i="65"/>
  <c r="T81" i="65"/>
  <c r="R81" i="65"/>
  <c r="U80" i="65"/>
  <c r="S80" i="65"/>
  <c r="T80" i="65"/>
  <c r="R80" i="65"/>
  <c r="U79" i="65"/>
  <c r="S79" i="65"/>
  <c r="T79" i="65"/>
  <c r="R79" i="65"/>
  <c r="U78" i="65"/>
  <c r="S78" i="65"/>
  <c r="T78" i="65"/>
  <c r="R78" i="65"/>
  <c r="U77" i="65"/>
  <c r="S77" i="65"/>
  <c r="T77" i="65"/>
  <c r="R77" i="65"/>
  <c r="U76" i="65"/>
  <c r="S76" i="65"/>
  <c r="T76" i="65"/>
  <c r="R76" i="65"/>
  <c r="U75" i="65"/>
  <c r="S75" i="65"/>
  <c r="T75" i="65"/>
  <c r="R75" i="65"/>
  <c r="U74" i="65"/>
  <c r="S74" i="65"/>
  <c r="T74" i="65"/>
  <c r="R74" i="65"/>
  <c r="U73" i="65"/>
  <c r="S73" i="65"/>
  <c r="T73" i="65"/>
  <c r="R73" i="65"/>
  <c r="U72" i="65"/>
  <c r="S72" i="65"/>
  <c r="T72" i="65"/>
  <c r="R72" i="65"/>
  <c r="U71" i="65"/>
  <c r="S71" i="65"/>
  <c r="T71" i="65"/>
  <c r="R71" i="65"/>
  <c r="U91" i="66"/>
  <c r="S91" i="66"/>
  <c r="T91" i="66"/>
  <c r="R91" i="66"/>
  <c r="U90" i="66"/>
  <c r="S90" i="66"/>
  <c r="T90" i="66"/>
  <c r="R90" i="66"/>
  <c r="U89" i="66"/>
  <c r="S89" i="66"/>
  <c r="T89" i="66"/>
  <c r="R89" i="66"/>
  <c r="U88" i="66"/>
  <c r="S88" i="66"/>
  <c r="T88" i="66"/>
  <c r="R88" i="66"/>
  <c r="U87" i="66"/>
  <c r="S87" i="66"/>
  <c r="T87" i="66"/>
  <c r="R87" i="66"/>
  <c r="U86" i="66"/>
  <c r="S86" i="66"/>
  <c r="T86" i="66"/>
  <c r="R86" i="66"/>
  <c r="U85" i="66"/>
  <c r="S85" i="66"/>
  <c r="T85" i="66"/>
  <c r="R85" i="66"/>
  <c r="U84" i="66"/>
  <c r="S84" i="66"/>
  <c r="T84" i="66"/>
  <c r="R84" i="66"/>
  <c r="U83" i="66"/>
  <c r="S83" i="66"/>
  <c r="T83" i="66"/>
  <c r="R83" i="66"/>
  <c r="U82" i="66"/>
  <c r="S82" i="66"/>
  <c r="T82" i="66"/>
  <c r="R82" i="66"/>
  <c r="U81" i="66"/>
  <c r="S81" i="66"/>
  <c r="T81" i="66"/>
  <c r="R81" i="66"/>
  <c r="U80" i="66"/>
  <c r="S80" i="66"/>
  <c r="T80" i="66"/>
  <c r="R80" i="66"/>
  <c r="U79" i="66"/>
  <c r="S79" i="66"/>
  <c r="T79" i="66"/>
  <c r="R79" i="66"/>
  <c r="U78" i="66"/>
  <c r="S78" i="66"/>
  <c r="T78" i="66"/>
  <c r="R78" i="66"/>
  <c r="U77" i="66"/>
  <c r="S77" i="66"/>
  <c r="T77" i="66"/>
  <c r="R77" i="66"/>
  <c r="U76" i="66"/>
  <c r="S76" i="66"/>
  <c r="T76" i="66"/>
  <c r="R76" i="66"/>
  <c r="U75" i="66"/>
  <c r="S75" i="66"/>
  <c r="T75" i="66"/>
  <c r="R75" i="66"/>
  <c r="U74" i="66"/>
  <c r="S74" i="66"/>
  <c r="T74" i="66"/>
  <c r="R74" i="66"/>
  <c r="U73" i="66"/>
  <c r="S73" i="66"/>
  <c r="T73" i="66"/>
  <c r="R73" i="66"/>
  <c r="U72" i="66"/>
  <c r="S72" i="66"/>
  <c r="T72" i="66"/>
  <c r="R72" i="66"/>
  <c r="U71" i="66"/>
  <c r="S71" i="66"/>
  <c r="T71" i="66"/>
  <c r="R71" i="66"/>
  <c r="U91" i="67"/>
  <c r="S91" i="67"/>
  <c r="T91" i="67"/>
  <c r="R91" i="67"/>
  <c r="U90" i="67"/>
  <c r="S90" i="67"/>
  <c r="T90" i="67"/>
  <c r="R90" i="67"/>
  <c r="U89" i="67"/>
  <c r="S89" i="67"/>
  <c r="T89" i="67"/>
  <c r="R89" i="67"/>
  <c r="U88" i="67"/>
  <c r="S88" i="67"/>
  <c r="T88" i="67"/>
  <c r="R88" i="67"/>
  <c r="U87" i="67"/>
  <c r="S87" i="67"/>
  <c r="T87" i="67"/>
  <c r="R87" i="67"/>
  <c r="U86" i="67"/>
  <c r="S86" i="67"/>
  <c r="T86" i="67"/>
  <c r="R86" i="67"/>
  <c r="U85" i="67"/>
  <c r="S85" i="67"/>
  <c r="T85" i="67"/>
  <c r="R85" i="67"/>
  <c r="U84" i="67"/>
  <c r="S84" i="67"/>
  <c r="T84" i="67"/>
  <c r="R84" i="67"/>
  <c r="U83" i="67"/>
  <c r="S83" i="67"/>
  <c r="T83" i="67"/>
  <c r="R83" i="67"/>
  <c r="U82" i="67"/>
  <c r="S82" i="67"/>
  <c r="T82" i="67"/>
  <c r="R82" i="67"/>
  <c r="U81" i="67"/>
  <c r="S81" i="67"/>
  <c r="T81" i="67"/>
  <c r="R81" i="67"/>
  <c r="U80" i="67"/>
  <c r="S80" i="67"/>
  <c r="T80" i="67"/>
  <c r="R80" i="67"/>
  <c r="U79" i="67"/>
  <c r="S79" i="67"/>
  <c r="T79" i="67"/>
  <c r="R79" i="67"/>
  <c r="U78" i="67"/>
  <c r="S78" i="67"/>
  <c r="T78" i="67"/>
  <c r="R78" i="67"/>
  <c r="U77" i="67"/>
  <c r="S77" i="67"/>
  <c r="T77" i="67"/>
  <c r="R77" i="67"/>
  <c r="U76" i="67"/>
  <c r="S76" i="67"/>
  <c r="T76" i="67"/>
  <c r="R76" i="67"/>
  <c r="U75" i="67"/>
  <c r="S75" i="67"/>
  <c r="T75" i="67"/>
  <c r="R75" i="67"/>
  <c r="U74" i="67"/>
  <c r="S74" i="67"/>
  <c r="T74" i="67"/>
  <c r="R74" i="67"/>
  <c r="U73" i="67"/>
  <c r="S73" i="67"/>
  <c r="T73" i="67"/>
  <c r="R73" i="67"/>
  <c r="U72" i="67"/>
  <c r="S72" i="67"/>
  <c r="T72" i="67"/>
  <c r="R72" i="67"/>
  <c r="U71" i="67"/>
  <c r="S71" i="67"/>
  <c r="T71" i="67"/>
  <c r="R71" i="67"/>
  <c r="U91" i="68"/>
  <c r="S91" i="68"/>
  <c r="T91" i="68"/>
  <c r="R91" i="68"/>
  <c r="U90" i="68"/>
  <c r="S90" i="68"/>
  <c r="T90" i="68"/>
  <c r="R90" i="68"/>
  <c r="U89" i="68"/>
  <c r="S89" i="68"/>
  <c r="T89" i="68"/>
  <c r="R89" i="68"/>
  <c r="U88" i="68"/>
  <c r="S88" i="68"/>
  <c r="T88" i="68"/>
  <c r="R88" i="68"/>
  <c r="U87" i="68"/>
  <c r="S87" i="68"/>
  <c r="T87" i="68"/>
  <c r="R87" i="68"/>
  <c r="U86" i="68"/>
  <c r="S86" i="68"/>
  <c r="T86" i="68"/>
  <c r="R86" i="68"/>
  <c r="U85" i="68"/>
  <c r="S85" i="68"/>
  <c r="T85" i="68"/>
  <c r="R85" i="68"/>
  <c r="U84" i="68"/>
  <c r="S84" i="68"/>
  <c r="T84" i="68"/>
  <c r="R84" i="68"/>
  <c r="U83" i="68"/>
  <c r="S83" i="68"/>
  <c r="T83" i="68"/>
  <c r="R83" i="68"/>
  <c r="U82" i="68"/>
  <c r="S82" i="68"/>
  <c r="T82" i="68"/>
  <c r="R82" i="68"/>
  <c r="U81" i="68"/>
  <c r="S81" i="68"/>
  <c r="T81" i="68"/>
  <c r="R81" i="68"/>
  <c r="U80" i="68"/>
  <c r="S80" i="68"/>
  <c r="T80" i="68"/>
  <c r="R80" i="68"/>
  <c r="U79" i="68"/>
  <c r="S79" i="68"/>
  <c r="T79" i="68"/>
  <c r="R79" i="68"/>
  <c r="U78" i="68"/>
  <c r="S78" i="68"/>
  <c r="T78" i="68"/>
  <c r="R78" i="68"/>
  <c r="U77" i="68"/>
  <c r="S77" i="68"/>
  <c r="T77" i="68"/>
  <c r="R77" i="68"/>
  <c r="U76" i="68"/>
  <c r="S76" i="68"/>
  <c r="T76" i="68"/>
  <c r="R76" i="68"/>
  <c r="U75" i="68"/>
  <c r="S75" i="68"/>
  <c r="T75" i="68"/>
  <c r="R75" i="68"/>
  <c r="U74" i="68"/>
  <c r="S74" i="68"/>
  <c r="T74" i="68"/>
  <c r="R74" i="68"/>
  <c r="U73" i="68"/>
  <c r="S73" i="68"/>
  <c r="T73" i="68"/>
  <c r="R73" i="68"/>
  <c r="U72" i="68"/>
  <c r="S72" i="68"/>
  <c r="T72" i="68"/>
  <c r="R72" i="68"/>
  <c r="U71" i="68"/>
  <c r="S71" i="68"/>
  <c r="T71" i="68"/>
  <c r="R71" i="68"/>
  <c r="U91" i="69"/>
  <c r="S91" i="69"/>
  <c r="T91" i="69"/>
  <c r="R91" i="69"/>
  <c r="U90" i="69"/>
  <c r="S90" i="69"/>
  <c r="T90" i="69"/>
  <c r="R90" i="69"/>
  <c r="U89" i="69"/>
  <c r="S89" i="69"/>
  <c r="T89" i="69"/>
  <c r="R89" i="69"/>
  <c r="U88" i="69"/>
  <c r="S88" i="69"/>
  <c r="T88" i="69"/>
  <c r="R88" i="69"/>
  <c r="U87" i="69"/>
  <c r="S87" i="69"/>
  <c r="T87" i="69"/>
  <c r="R87" i="69"/>
  <c r="U86" i="69"/>
  <c r="S86" i="69"/>
  <c r="T86" i="69"/>
  <c r="R86" i="69"/>
  <c r="U85" i="69"/>
  <c r="S85" i="69"/>
  <c r="T85" i="69"/>
  <c r="R85" i="69"/>
  <c r="U84" i="69"/>
  <c r="S84" i="69"/>
  <c r="T84" i="69"/>
  <c r="R84" i="69"/>
  <c r="U83" i="69"/>
  <c r="S83" i="69"/>
  <c r="T83" i="69"/>
  <c r="R83" i="69"/>
  <c r="U82" i="69"/>
  <c r="S82" i="69"/>
  <c r="T82" i="69"/>
  <c r="R82" i="69"/>
  <c r="U81" i="69"/>
  <c r="S81" i="69"/>
  <c r="T81" i="69"/>
  <c r="R81" i="69"/>
  <c r="U80" i="69"/>
  <c r="S80" i="69"/>
  <c r="T80" i="69"/>
  <c r="R80" i="69"/>
  <c r="U79" i="69"/>
  <c r="S79" i="69"/>
  <c r="T79" i="69"/>
  <c r="R79" i="69"/>
  <c r="U78" i="69"/>
  <c r="S78" i="69"/>
  <c r="T78" i="69"/>
  <c r="R78" i="69"/>
  <c r="U77" i="69"/>
  <c r="S77" i="69"/>
  <c r="T77" i="69"/>
  <c r="R77" i="69"/>
  <c r="U76" i="69"/>
  <c r="S76" i="69"/>
  <c r="T76" i="69"/>
  <c r="R76" i="69"/>
  <c r="U75" i="69"/>
  <c r="S75" i="69"/>
  <c r="T75" i="69"/>
  <c r="R75" i="69"/>
  <c r="U74" i="69"/>
  <c r="S74" i="69"/>
  <c r="T74" i="69"/>
  <c r="R74" i="69"/>
  <c r="U73" i="69"/>
  <c r="S73" i="69"/>
  <c r="T73" i="69"/>
  <c r="R73" i="69"/>
  <c r="U72" i="69"/>
  <c r="S72" i="69"/>
  <c r="T72" i="69"/>
  <c r="R72" i="69"/>
  <c r="U71" i="69"/>
  <c r="S71" i="69"/>
  <c r="T71" i="69"/>
  <c r="R71" i="69"/>
  <c r="U91" i="70"/>
  <c r="S91" i="70"/>
  <c r="T91" i="70"/>
  <c r="R91" i="70"/>
  <c r="U90" i="70"/>
  <c r="S90" i="70"/>
  <c r="T90" i="70"/>
  <c r="R90" i="70"/>
  <c r="U89" i="70"/>
  <c r="S89" i="70"/>
  <c r="T89" i="70"/>
  <c r="R89" i="70"/>
  <c r="U88" i="70"/>
  <c r="S88" i="70"/>
  <c r="T88" i="70"/>
  <c r="R88" i="70"/>
  <c r="U87" i="70"/>
  <c r="S87" i="70"/>
  <c r="T87" i="70"/>
  <c r="R87" i="70"/>
  <c r="U86" i="70"/>
  <c r="S86" i="70"/>
  <c r="T86" i="70"/>
  <c r="R86" i="70"/>
  <c r="U85" i="70"/>
  <c r="S85" i="70"/>
  <c r="T85" i="70"/>
  <c r="R85" i="70"/>
  <c r="U84" i="70"/>
  <c r="S84" i="70"/>
  <c r="T84" i="70"/>
  <c r="R84" i="70"/>
  <c r="U83" i="70"/>
  <c r="S83" i="70"/>
  <c r="T83" i="70"/>
  <c r="R83" i="70"/>
  <c r="U82" i="70"/>
  <c r="S82" i="70"/>
  <c r="T82" i="70"/>
  <c r="R82" i="70"/>
  <c r="U81" i="70"/>
  <c r="S81" i="70"/>
  <c r="T81" i="70"/>
  <c r="R81" i="70"/>
  <c r="U80" i="70"/>
  <c r="S80" i="70"/>
  <c r="T80" i="70"/>
  <c r="R80" i="70"/>
  <c r="U79" i="70"/>
  <c r="S79" i="70"/>
  <c r="T79" i="70"/>
  <c r="R79" i="70"/>
  <c r="U78" i="70"/>
  <c r="S78" i="70"/>
  <c r="T78" i="70"/>
  <c r="R78" i="70"/>
  <c r="U77" i="70"/>
  <c r="S77" i="70"/>
  <c r="T77" i="70"/>
  <c r="R77" i="70"/>
  <c r="U76" i="70"/>
  <c r="S76" i="70"/>
  <c r="T76" i="70"/>
  <c r="R76" i="70"/>
  <c r="U75" i="70"/>
  <c r="S75" i="70"/>
  <c r="T75" i="70"/>
  <c r="R75" i="70"/>
  <c r="U74" i="70"/>
  <c r="S74" i="70"/>
  <c r="T74" i="70"/>
  <c r="R74" i="70"/>
  <c r="U73" i="70"/>
  <c r="S73" i="70"/>
  <c r="T73" i="70"/>
  <c r="R73" i="70"/>
  <c r="U72" i="70"/>
  <c r="S72" i="70"/>
  <c r="T72" i="70"/>
  <c r="R72" i="70"/>
  <c r="U71" i="70"/>
  <c r="S71" i="70"/>
  <c r="T71" i="70"/>
  <c r="R71" i="70"/>
  <c r="U91" i="71"/>
  <c r="S91" i="71"/>
  <c r="T91" i="71"/>
  <c r="R91" i="71"/>
  <c r="U90" i="71"/>
  <c r="S90" i="71"/>
  <c r="T90" i="71"/>
  <c r="R90" i="71"/>
  <c r="U89" i="71"/>
  <c r="S89" i="71"/>
  <c r="T89" i="71"/>
  <c r="R89" i="71"/>
  <c r="U88" i="71"/>
  <c r="S88" i="71"/>
  <c r="T88" i="71"/>
  <c r="R88" i="71"/>
  <c r="U87" i="71"/>
  <c r="S87" i="71"/>
  <c r="T87" i="71"/>
  <c r="R87" i="71"/>
  <c r="U86" i="71"/>
  <c r="S86" i="71"/>
  <c r="T86" i="71"/>
  <c r="R86" i="71"/>
  <c r="U85" i="71"/>
  <c r="S85" i="71"/>
  <c r="T85" i="71"/>
  <c r="R85" i="71"/>
  <c r="U84" i="71"/>
  <c r="S84" i="71"/>
  <c r="T84" i="71"/>
  <c r="R84" i="71"/>
  <c r="U83" i="71"/>
  <c r="S83" i="71"/>
  <c r="T83" i="71"/>
  <c r="R83" i="71"/>
  <c r="U82" i="71"/>
  <c r="S82" i="71"/>
  <c r="T82" i="71"/>
  <c r="R82" i="71"/>
  <c r="U81" i="71"/>
  <c r="S81" i="71"/>
  <c r="T81" i="71"/>
  <c r="R81" i="71"/>
  <c r="U80" i="71"/>
  <c r="S80" i="71"/>
  <c r="T80" i="71"/>
  <c r="R80" i="71"/>
  <c r="U79" i="71"/>
  <c r="S79" i="71"/>
  <c r="T79" i="71"/>
  <c r="R79" i="71"/>
  <c r="U78" i="71"/>
  <c r="S78" i="71"/>
  <c r="T78" i="71"/>
  <c r="R78" i="71"/>
  <c r="U77" i="71"/>
  <c r="S77" i="71"/>
  <c r="T77" i="71"/>
  <c r="R77" i="71"/>
  <c r="U76" i="71"/>
  <c r="S76" i="71"/>
  <c r="T76" i="71"/>
  <c r="R76" i="71"/>
  <c r="U75" i="71"/>
  <c r="S75" i="71"/>
  <c r="T75" i="71"/>
  <c r="R75" i="71"/>
  <c r="U74" i="71"/>
  <c r="S74" i="71"/>
  <c r="T74" i="71"/>
  <c r="R74" i="71"/>
  <c r="U73" i="71"/>
  <c r="S73" i="71"/>
  <c r="T73" i="71"/>
  <c r="R73" i="71"/>
  <c r="U72" i="71"/>
  <c r="S72" i="71"/>
  <c r="T72" i="71"/>
  <c r="R72" i="71"/>
  <c r="U71" i="71"/>
  <c r="S71" i="71"/>
  <c r="T71" i="71"/>
  <c r="R71" i="71"/>
  <c r="U91" i="72"/>
  <c r="S91" i="72"/>
  <c r="T91" i="72"/>
  <c r="R91" i="72"/>
  <c r="U90" i="72"/>
  <c r="S90" i="72"/>
  <c r="T90" i="72"/>
  <c r="R90" i="72"/>
  <c r="U89" i="72"/>
  <c r="S89" i="72"/>
  <c r="T89" i="72"/>
  <c r="R89" i="72"/>
  <c r="U88" i="72"/>
  <c r="S88" i="72"/>
  <c r="T88" i="72"/>
  <c r="R88" i="72"/>
  <c r="U87" i="72"/>
  <c r="S87" i="72"/>
  <c r="T87" i="72"/>
  <c r="R87" i="72"/>
  <c r="U86" i="72"/>
  <c r="S86" i="72"/>
  <c r="T86" i="72"/>
  <c r="R86" i="72"/>
  <c r="U85" i="72"/>
  <c r="S85" i="72"/>
  <c r="T85" i="72"/>
  <c r="R85" i="72"/>
  <c r="U84" i="72"/>
  <c r="S84" i="72"/>
  <c r="T84" i="72"/>
  <c r="R84" i="72"/>
  <c r="U83" i="72"/>
  <c r="S83" i="72"/>
  <c r="T83" i="72"/>
  <c r="R83" i="72"/>
  <c r="U82" i="72"/>
  <c r="S82" i="72"/>
  <c r="T82" i="72"/>
  <c r="R82" i="72"/>
  <c r="U81" i="72"/>
  <c r="S81" i="72"/>
  <c r="T81" i="72"/>
  <c r="R81" i="72"/>
  <c r="U80" i="72"/>
  <c r="S80" i="72"/>
  <c r="T80" i="72"/>
  <c r="R80" i="72"/>
  <c r="U79" i="72"/>
  <c r="S79" i="72"/>
  <c r="T79" i="72"/>
  <c r="R79" i="72"/>
  <c r="U78" i="72"/>
  <c r="S78" i="72"/>
  <c r="T78" i="72"/>
  <c r="R78" i="72"/>
  <c r="U77" i="72"/>
  <c r="S77" i="72"/>
  <c r="T77" i="72"/>
  <c r="R77" i="72"/>
  <c r="U76" i="72"/>
  <c r="S76" i="72"/>
  <c r="T76" i="72"/>
  <c r="R76" i="72"/>
  <c r="U75" i="72"/>
  <c r="S75" i="72"/>
  <c r="T75" i="72"/>
  <c r="R75" i="72"/>
  <c r="U74" i="72"/>
  <c r="S74" i="72"/>
  <c r="T74" i="72"/>
  <c r="R74" i="72"/>
  <c r="U73" i="72"/>
  <c r="S73" i="72"/>
  <c r="T73" i="72"/>
  <c r="R73" i="72"/>
  <c r="U72" i="72"/>
  <c r="S72" i="72"/>
  <c r="T72" i="72"/>
  <c r="R72" i="72"/>
  <c r="U71" i="72"/>
  <c r="S71" i="72"/>
  <c r="T71" i="72"/>
  <c r="R71" i="72"/>
  <c r="U91" i="73"/>
  <c r="S91" i="73"/>
  <c r="T91" i="73"/>
  <c r="R91" i="73"/>
  <c r="U90" i="73"/>
  <c r="S90" i="73"/>
  <c r="T90" i="73"/>
  <c r="R90" i="73"/>
  <c r="U89" i="73"/>
  <c r="S89" i="73"/>
  <c r="T89" i="73"/>
  <c r="R89" i="73"/>
  <c r="U88" i="73"/>
  <c r="S88" i="73"/>
  <c r="T88" i="73"/>
  <c r="R88" i="73"/>
  <c r="U87" i="73"/>
  <c r="S87" i="73"/>
  <c r="T87" i="73"/>
  <c r="R87" i="73"/>
  <c r="U86" i="73"/>
  <c r="S86" i="73"/>
  <c r="T86" i="73"/>
  <c r="R86" i="73"/>
  <c r="U85" i="73"/>
  <c r="S85" i="73"/>
  <c r="T85" i="73"/>
  <c r="R85" i="73"/>
  <c r="U84" i="73"/>
  <c r="S84" i="73"/>
  <c r="T84" i="73"/>
  <c r="R84" i="73"/>
  <c r="U83" i="73"/>
  <c r="S83" i="73"/>
  <c r="T83" i="73"/>
  <c r="R83" i="73"/>
  <c r="U82" i="73"/>
  <c r="S82" i="73"/>
  <c r="T82" i="73"/>
  <c r="R82" i="73"/>
  <c r="U81" i="73"/>
  <c r="S81" i="73"/>
  <c r="T81" i="73"/>
  <c r="R81" i="73"/>
  <c r="U80" i="73"/>
  <c r="S80" i="73"/>
  <c r="T80" i="73"/>
  <c r="R80" i="73"/>
  <c r="U79" i="73"/>
  <c r="S79" i="73"/>
  <c r="T79" i="73"/>
  <c r="R79" i="73"/>
  <c r="U78" i="73"/>
  <c r="S78" i="73"/>
  <c r="T78" i="73"/>
  <c r="R78" i="73"/>
  <c r="U77" i="73"/>
  <c r="S77" i="73"/>
  <c r="T77" i="73"/>
  <c r="R77" i="73"/>
  <c r="U76" i="73"/>
  <c r="S76" i="73"/>
  <c r="T76" i="73"/>
  <c r="R76" i="73"/>
  <c r="U75" i="73"/>
  <c r="S75" i="73"/>
  <c r="T75" i="73"/>
  <c r="R75" i="73"/>
  <c r="U74" i="73"/>
  <c r="S74" i="73"/>
  <c r="T74" i="73"/>
  <c r="R74" i="73"/>
  <c r="U73" i="73"/>
  <c r="S73" i="73"/>
  <c r="T73" i="73"/>
  <c r="R73" i="73"/>
  <c r="U72" i="73"/>
  <c r="S72" i="73"/>
  <c r="T72" i="73"/>
  <c r="R72" i="73"/>
  <c r="U71" i="73"/>
  <c r="S71" i="73"/>
  <c r="T71" i="73"/>
  <c r="R71" i="73"/>
  <c r="U91" i="57"/>
  <c r="S91" i="57"/>
  <c r="T91" i="57"/>
  <c r="R91" i="57"/>
  <c r="U90" i="57"/>
  <c r="S90" i="57"/>
  <c r="T90" i="57"/>
  <c r="R90" i="57"/>
  <c r="U89" i="57"/>
  <c r="S89" i="57"/>
  <c r="T89" i="57"/>
  <c r="R89" i="57"/>
  <c r="U88" i="57"/>
  <c r="S88" i="57"/>
  <c r="T88" i="57"/>
  <c r="R88" i="57"/>
  <c r="U87" i="57"/>
  <c r="S87" i="57"/>
  <c r="T87" i="57"/>
  <c r="R87" i="57"/>
  <c r="U86" i="57"/>
  <c r="S86" i="57"/>
  <c r="T86" i="57"/>
  <c r="R86" i="57"/>
  <c r="U85" i="57"/>
  <c r="S85" i="57"/>
  <c r="T85" i="57"/>
  <c r="R85" i="57"/>
  <c r="U84" i="57"/>
  <c r="S84" i="57"/>
  <c r="T84" i="57"/>
  <c r="R84" i="57"/>
  <c r="U83" i="57"/>
  <c r="S83" i="57"/>
  <c r="T83" i="57"/>
  <c r="R83" i="57"/>
  <c r="U82" i="57"/>
  <c r="S82" i="57"/>
  <c r="T82" i="57"/>
  <c r="R82" i="57"/>
  <c r="U81" i="57"/>
  <c r="S81" i="57"/>
  <c r="T81" i="57"/>
  <c r="R81" i="57"/>
  <c r="U80" i="57"/>
  <c r="S80" i="57"/>
  <c r="T80" i="57"/>
  <c r="R80" i="57"/>
  <c r="U79" i="57"/>
  <c r="S79" i="57"/>
  <c r="T79" i="57"/>
  <c r="R79" i="57"/>
  <c r="U78" i="57"/>
  <c r="S78" i="57"/>
  <c r="T78" i="57"/>
  <c r="R78" i="57"/>
  <c r="U77" i="57"/>
  <c r="S77" i="57"/>
  <c r="T77" i="57"/>
  <c r="R77" i="57"/>
  <c r="U76" i="57"/>
  <c r="S76" i="57"/>
  <c r="T76" i="57"/>
  <c r="R76" i="57"/>
  <c r="U75" i="57"/>
  <c r="S75" i="57"/>
  <c r="T75" i="57"/>
  <c r="R75" i="57"/>
  <c r="U74" i="57"/>
  <c r="S74" i="57"/>
  <c r="T74" i="57"/>
  <c r="R74" i="57"/>
  <c r="U73" i="57"/>
  <c r="S73" i="57"/>
  <c r="T73" i="57"/>
  <c r="R73" i="57"/>
  <c r="U72" i="57"/>
  <c r="S72" i="57"/>
  <c r="T72" i="57"/>
  <c r="R72" i="57"/>
  <c r="U71" i="57"/>
  <c r="S71" i="57"/>
  <c r="T71" i="57"/>
  <c r="R71" i="57"/>
  <c r="U67" i="58"/>
  <c r="S67" i="58"/>
  <c r="T67" i="58"/>
  <c r="R67" i="58"/>
  <c r="U66" i="58"/>
  <c r="S66" i="58"/>
  <c r="T66" i="58"/>
  <c r="R66" i="58"/>
  <c r="U65" i="58"/>
  <c r="S65" i="58"/>
  <c r="T65" i="58"/>
  <c r="R65" i="58"/>
  <c r="U64" i="58"/>
  <c r="S64" i="58"/>
  <c r="T64" i="58"/>
  <c r="R64" i="58"/>
  <c r="U63" i="58"/>
  <c r="S63" i="58"/>
  <c r="T63" i="58"/>
  <c r="R63" i="58"/>
  <c r="U62" i="58"/>
  <c r="S62" i="58"/>
  <c r="T62" i="58"/>
  <c r="R62" i="58"/>
  <c r="U61" i="58"/>
  <c r="S61" i="58"/>
  <c r="T61" i="58"/>
  <c r="R61" i="58"/>
  <c r="U60" i="58"/>
  <c r="S60" i="58"/>
  <c r="T60" i="58"/>
  <c r="R60" i="58"/>
  <c r="U59" i="58"/>
  <c r="S59" i="58"/>
  <c r="T59" i="58"/>
  <c r="R59" i="58"/>
  <c r="U58" i="58"/>
  <c r="S58" i="58"/>
  <c r="T58" i="58"/>
  <c r="R58" i="58"/>
  <c r="U57" i="58"/>
  <c r="S57" i="58"/>
  <c r="T57" i="58"/>
  <c r="R57" i="58"/>
  <c r="U56" i="58"/>
  <c r="S56" i="58"/>
  <c r="T56" i="58"/>
  <c r="R56" i="58"/>
  <c r="U55" i="58"/>
  <c r="S55" i="58"/>
  <c r="T55" i="58"/>
  <c r="R55" i="58"/>
  <c r="U54" i="58"/>
  <c r="S54" i="58"/>
  <c r="T54" i="58"/>
  <c r="R54" i="58"/>
  <c r="U53" i="58"/>
  <c r="S53" i="58"/>
  <c r="T53" i="58"/>
  <c r="R53" i="58"/>
  <c r="U52" i="58"/>
  <c r="S52" i="58"/>
  <c r="T52" i="58"/>
  <c r="R52" i="58"/>
  <c r="U50" i="58"/>
  <c r="S50" i="58"/>
  <c r="T50" i="58"/>
  <c r="R50" i="58"/>
  <c r="U49" i="58"/>
  <c r="S49" i="58"/>
  <c r="T49" i="58"/>
  <c r="R49" i="58"/>
  <c r="U48" i="58"/>
  <c r="S48" i="58"/>
  <c r="T48" i="58"/>
  <c r="R48" i="58"/>
  <c r="U47" i="58"/>
  <c r="S47" i="58"/>
  <c r="T47" i="58"/>
  <c r="R47" i="58"/>
  <c r="U46" i="58"/>
  <c r="S46" i="58"/>
  <c r="T46" i="58"/>
  <c r="R46" i="58"/>
  <c r="U45" i="58"/>
  <c r="S45" i="58"/>
  <c r="T45" i="58"/>
  <c r="R45" i="58"/>
  <c r="U44" i="58"/>
  <c r="S44" i="58"/>
  <c r="T44" i="58"/>
  <c r="R44" i="58"/>
  <c r="U43" i="58"/>
  <c r="S43" i="58"/>
  <c r="T43" i="58"/>
  <c r="R43" i="58"/>
  <c r="U42" i="58"/>
  <c r="S42" i="58"/>
  <c r="T42" i="58"/>
  <c r="R42" i="58"/>
  <c r="U41" i="58"/>
  <c r="S41" i="58"/>
  <c r="T41" i="58"/>
  <c r="R41" i="58"/>
  <c r="U40" i="58"/>
  <c r="S40" i="58"/>
  <c r="T40" i="58"/>
  <c r="R40" i="58"/>
  <c r="U39" i="58"/>
  <c r="S39" i="58"/>
  <c r="T39" i="58"/>
  <c r="R39" i="58"/>
  <c r="U38" i="58"/>
  <c r="S38" i="58"/>
  <c r="T38" i="58"/>
  <c r="R38" i="58"/>
  <c r="U37" i="58"/>
  <c r="S37" i="58"/>
  <c r="T37" i="58"/>
  <c r="R37" i="58"/>
  <c r="U36" i="58"/>
  <c r="S36" i="58"/>
  <c r="T36" i="58"/>
  <c r="R36" i="58"/>
  <c r="U35" i="58"/>
  <c r="S35" i="58"/>
  <c r="T35" i="58"/>
  <c r="R35" i="58"/>
  <c r="U34" i="58"/>
  <c r="S34" i="58"/>
  <c r="T34" i="58"/>
  <c r="R34" i="58"/>
  <c r="U33" i="58"/>
  <c r="S33" i="58"/>
  <c r="T33" i="58"/>
  <c r="R33" i="58"/>
  <c r="U32" i="58"/>
  <c r="S32" i="58"/>
  <c r="T32" i="58"/>
  <c r="R32" i="58"/>
  <c r="U31" i="58"/>
  <c r="S31" i="58"/>
  <c r="T31" i="58"/>
  <c r="R31" i="58"/>
  <c r="U30" i="58"/>
  <c r="S30" i="58"/>
  <c r="T30" i="58"/>
  <c r="R30" i="58"/>
  <c r="U29" i="58"/>
  <c r="S29" i="58"/>
  <c r="T29" i="58"/>
  <c r="R29" i="58"/>
  <c r="U28" i="58"/>
  <c r="S28" i="58"/>
  <c r="T28" i="58"/>
  <c r="R28" i="58"/>
  <c r="U27" i="58"/>
  <c r="S27" i="58"/>
  <c r="T27" i="58"/>
  <c r="R27" i="58"/>
  <c r="U26" i="58"/>
  <c r="S26" i="58"/>
  <c r="T26" i="58"/>
  <c r="R26" i="58"/>
  <c r="U25" i="58"/>
  <c r="S25" i="58"/>
  <c r="T25" i="58"/>
  <c r="R25" i="58"/>
  <c r="U24" i="58"/>
  <c r="S24" i="58"/>
  <c r="T24" i="58"/>
  <c r="R24" i="58"/>
  <c r="U23" i="58"/>
  <c r="S23" i="58"/>
  <c r="T23" i="58"/>
  <c r="R23" i="58"/>
  <c r="U22" i="58"/>
  <c r="S22" i="58"/>
  <c r="T22" i="58"/>
  <c r="R22" i="58"/>
  <c r="U21" i="58"/>
  <c r="S21" i="58"/>
  <c r="T21" i="58"/>
  <c r="R21" i="58"/>
  <c r="U20" i="58"/>
  <c r="S20" i="58"/>
  <c r="T20" i="58"/>
  <c r="R20" i="58"/>
  <c r="U19" i="58"/>
  <c r="S19" i="58"/>
  <c r="T19" i="58"/>
  <c r="R19" i="58"/>
  <c r="U18" i="58"/>
  <c r="S18" i="58"/>
  <c r="T18" i="58"/>
  <c r="R18" i="58"/>
  <c r="U17" i="58"/>
  <c r="S17" i="58"/>
  <c r="T17" i="58"/>
  <c r="R17" i="58"/>
  <c r="U16" i="58"/>
  <c r="S16" i="58"/>
  <c r="T16" i="58"/>
  <c r="R16" i="58"/>
  <c r="U15" i="58"/>
  <c r="S15" i="58"/>
  <c r="T15" i="58"/>
  <c r="R15" i="58"/>
  <c r="U14" i="58"/>
  <c r="S14" i="58"/>
  <c r="T14" i="58"/>
  <c r="R14" i="58"/>
  <c r="U13" i="58"/>
  <c r="S13" i="58"/>
  <c r="T13" i="58"/>
  <c r="R13" i="58"/>
  <c r="U12" i="58"/>
  <c r="S12" i="58"/>
  <c r="T12" i="58"/>
  <c r="R12" i="58"/>
  <c r="U11" i="58"/>
  <c r="S11" i="58"/>
  <c r="T11" i="58"/>
  <c r="R11" i="58"/>
  <c r="U10" i="58"/>
  <c r="S10" i="58"/>
  <c r="T10" i="58"/>
  <c r="R10" i="58"/>
  <c r="U9" i="58"/>
  <c r="S9" i="58"/>
  <c r="T9" i="58"/>
  <c r="R9" i="58"/>
  <c r="U67" i="59"/>
  <c r="S67" i="59"/>
  <c r="T67" i="59"/>
  <c r="R67" i="59"/>
  <c r="U66" i="59"/>
  <c r="S66" i="59"/>
  <c r="T66" i="59"/>
  <c r="R66" i="59"/>
  <c r="U65" i="59"/>
  <c r="S65" i="59"/>
  <c r="T65" i="59"/>
  <c r="R65" i="59"/>
  <c r="U64" i="59"/>
  <c r="S64" i="59"/>
  <c r="T64" i="59"/>
  <c r="R64" i="59"/>
  <c r="U63" i="59"/>
  <c r="S63" i="59"/>
  <c r="T63" i="59"/>
  <c r="R63" i="59"/>
  <c r="U62" i="59"/>
  <c r="S62" i="59"/>
  <c r="T62" i="59"/>
  <c r="R62" i="59"/>
  <c r="U61" i="59"/>
  <c r="S61" i="59"/>
  <c r="T61" i="59"/>
  <c r="R61" i="59"/>
  <c r="U60" i="59"/>
  <c r="S60" i="59"/>
  <c r="T60" i="59"/>
  <c r="R60" i="59"/>
  <c r="U59" i="59"/>
  <c r="S59" i="59"/>
  <c r="T59" i="59"/>
  <c r="R59" i="59"/>
  <c r="U58" i="59"/>
  <c r="S58" i="59"/>
  <c r="T58" i="59"/>
  <c r="R58" i="59"/>
  <c r="U57" i="59"/>
  <c r="S57" i="59"/>
  <c r="T57" i="59"/>
  <c r="R57" i="59"/>
  <c r="U56" i="59"/>
  <c r="S56" i="59"/>
  <c r="T56" i="59"/>
  <c r="R56" i="59"/>
  <c r="U55" i="59"/>
  <c r="S55" i="59"/>
  <c r="T55" i="59"/>
  <c r="R55" i="59"/>
  <c r="U54" i="59"/>
  <c r="S54" i="59"/>
  <c r="T54" i="59"/>
  <c r="R54" i="59"/>
  <c r="U53" i="59"/>
  <c r="S53" i="59"/>
  <c r="T53" i="59"/>
  <c r="R53" i="59"/>
  <c r="U52" i="59"/>
  <c r="S52" i="59"/>
  <c r="T52" i="59"/>
  <c r="R52" i="59"/>
  <c r="T51" i="59"/>
  <c r="R51" i="59"/>
  <c r="U50" i="59"/>
  <c r="S50" i="59"/>
  <c r="T50" i="59"/>
  <c r="R50" i="59"/>
  <c r="U49" i="59"/>
  <c r="S49" i="59"/>
  <c r="T49" i="59"/>
  <c r="R49" i="59"/>
  <c r="U48" i="59"/>
  <c r="S48" i="59"/>
  <c r="T48" i="59"/>
  <c r="R48" i="59"/>
  <c r="U47" i="59"/>
  <c r="S47" i="59"/>
  <c r="T47" i="59"/>
  <c r="R47" i="59"/>
  <c r="U46" i="59"/>
  <c r="S46" i="59"/>
  <c r="T46" i="59"/>
  <c r="R46" i="59"/>
  <c r="U45" i="59"/>
  <c r="S45" i="59"/>
  <c r="T45" i="59"/>
  <c r="R45" i="59"/>
  <c r="U44" i="59"/>
  <c r="S44" i="59"/>
  <c r="T44" i="59"/>
  <c r="R44" i="59"/>
  <c r="U43" i="59"/>
  <c r="S43" i="59"/>
  <c r="T43" i="59"/>
  <c r="R43" i="59"/>
  <c r="U42" i="59"/>
  <c r="S42" i="59"/>
  <c r="T42" i="59"/>
  <c r="R42" i="59"/>
  <c r="U41" i="59"/>
  <c r="S41" i="59"/>
  <c r="T41" i="59"/>
  <c r="R41" i="59"/>
  <c r="U40" i="59"/>
  <c r="S40" i="59"/>
  <c r="T40" i="59"/>
  <c r="R40" i="59"/>
  <c r="U39" i="59"/>
  <c r="S39" i="59"/>
  <c r="T39" i="59"/>
  <c r="R39" i="59"/>
  <c r="U38" i="59"/>
  <c r="S38" i="59"/>
  <c r="T38" i="59"/>
  <c r="R38" i="59"/>
  <c r="U37" i="59"/>
  <c r="S37" i="59"/>
  <c r="T37" i="59"/>
  <c r="R37" i="59"/>
  <c r="U36" i="59"/>
  <c r="S36" i="59"/>
  <c r="T36" i="59"/>
  <c r="R36" i="59"/>
  <c r="U35" i="59"/>
  <c r="S35" i="59"/>
  <c r="T35" i="59"/>
  <c r="R35" i="59"/>
  <c r="U34" i="59"/>
  <c r="S34" i="59"/>
  <c r="T34" i="59"/>
  <c r="R34" i="59"/>
  <c r="U33" i="59"/>
  <c r="S33" i="59"/>
  <c r="T33" i="59"/>
  <c r="R33" i="59"/>
  <c r="U32" i="59"/>
  <c r="S32" i="59"/>
  <c r="T32" i="59"/>
  <c r="R32" i="59"/>
  <c r="U31" i="59"/>
  <c r="S31" i="59"/>
  <c r="T31" i="59"/>
  <c r="R31" i="59"/>
  <c r="U30" i="59"/>
  <c r="S30" i="59"/>
  <c r="T30" i="59"/>
  <c r="R30" i="59"/>
  <c r="U29" i="59"/>
  <c r="S29" i="59"/>
  <c r="T29" i="59"/>
  <c r="R29" i="59"/>
  <c r="U28" i="59"/>
  <c r="S28" i="59"/>
  <c r="T28" i="59"/>
  <c r="R28" i="59"/>
  <c r="U27" i="59"/>
  <c r="S27" i="59"/>
  <c r="T27" i="59"/>
  <c r="R27" i="59"/>
  <c r="U26" i="59"/>
  <c r="S26" i="59"/>
  <c r="T26" i="59"/>
  <c r="R26" i="59"/>
  <c r="U25" i="59"/>
  <c r="S25" i="59"/>
  <c r="T25" i="59"/>
  <c r="R25" i="59"/>
  <c r="U24" i="59"/>
  <c r="S24" i="59"/>
  <c r="T24" i="59"/>
  <c r="R24" i="59"/>
  <c r="U23" i="59"/>
  <c r="S23" i="59"/>
  <c r="T23" i="59"/>
  <c r="R23" i="59"/>
  <c r="U22" i="59"/>
  <c r="S22" i="59"/>
  <c r="T22" i="59"/>
  <c r="R22" i="59"/>
  <c r="U21" i="59"/>
  <c r="S21" i="59"/>
  <c r="T21" i="59"/>
  <c r="R21" i="59"/>
  <c r="U20" i="59"/>
  <c r="S20" i="59"/>
  <c r="T20" i="59"/>
  <c r="R20" i="59"/>
  <c r="U19" i="59"/>
  <c r="S19" i="59"/>
  <c r="T19" i="59"/>
  <c r="R19" i="59"/>
  <c r="U18" i="59"/>
  <c r="S18" i="59"/>
  <c r="T18" i="59"/>
  <c r="R18" i="59"/>
  <c r="U17" i="59"/>
  <c r="S17" i="59"/>
  <c r="T17" i="59"/>
  <c r="R17" i="59"/>
  <c r="U16" i="59"/>
  <c r="S16" i="59"/>
  <c r="T16" i="59"/>
  <c r="R16" i="59"/>
  <c r="U15" i="59"/>
  <c r="S15" i="59"/>
  <c r="T15" i="59"/>
  <c r="R15" i="59"/>
  <c r="U14" i="59"/>
  <c r="S14" i="59"/>
  <c r="T14" i="59"/>
  <c r="R14" i="59"/>
  <c r="U13" i="59"/>
  <c r="S13" i="59"/>
  <c r="T13" i="59"/>
  <c r="R13" i="59"/>
  <c r="U12" i="59"/>
  <c r="S12" i="59"/>
  <c r="T12" i="59"/>
  <c r="R12" i="59"/>
  <c r="U11" i="59"/>
  <c r="S11" i="59"/>
  <c r="T11" i="59"/>
  <c r="R11" i="59"/>
  <c r="U10" i="59"/>
  <c r="S10" i="59"/>
  <c r="T10" i="59"/>
  <c r="R10" i="59"/>
  <c r="U9" i="59"/>
  <c r="S9" i="59"/>
  <c r="T9" i="59"/>
  <c r="R9" i="59"/>
  <c r="U67" i="61"/>
  <c r="S67" i="61"/>
  <c r="T67" i="61"/>
  <c r="R67" i="61"/>
  <c r="U66" i="61"/>
  <c r="S66" i="61"/>
  <c r="T66" i="61"/>
  <c r="R66" i="61"/>
  <c r="U65" i="61"/>
  <c r="S65" i="61"/>
  <c r="T65" i="61"/>
  <c r="R65" i="61"/>
  <c r="U64" i="61"/>
  <c r="S64" i="61"/>
  <c r="T64" i="61"/>
  <c r="R64" i="61"/>
  <c r="T63" i="61"/>
  <c r="R63" i="61"/>
  <c r="U62" i="61"/>
  <c r="S62" i="61"/>
  <c r="T62" i="61"/>
  <c r="R62" i="61"/>
  <c r="U61" i="61"/>
  <c r="S61" i="61"/>
  <c r="T61" i="61"/>
  <c r="R61" i="61"/>
  <c r="U60" i="61"/>
  <c r="S60" i="61"/>
  <c r="T60" i="61"/>
  <c r="R60" i="61"/>
  <c r="U59" i="61"/>
  <c r="S59" i="61"/>
  <c r="T59" i="61"/>
  <c r="R59" i="61"/>
  <c r="U58" i="61"/>
  <c r="S58" i="61"/>
  <c r="T58" i="61"/>
  <c r="R58" i="61"/>
  <c r="U57" i="61"/>
  <c r="S57" i="61"/>
  <c r="T57" i="61"/>
  <c r="R57" i="61"/>
  <c r="U56" i="61"/>
  <c r="S56" i="61"/>
  <c r="T56" i="61"/>
  <c r="R56" i="61"/>
  <c r="U55" i="61"/>
  <c r="S55" i="61"/>
  <c r="T55" i="61"/>
  <c r="R55" i="61"/>
  <c r="U54" i="61"/>
  <c r="S54" i="61"/>
  <c r="T54" i="61"/>
  <c r="R54" i="61"/>
  <c r="U53" i="61"/>
  <c r="S53" i="61"/>
  <c r="T53" i="61"/>
  <c r="R53" i="61"/>
  <c r="U52" i="61"/>
  <c r="S52" i="61"/>
  <c r="T52" i="61"/>
  <c r="R52" i="61"/>
  <c r="T51" i="61"/>
  <c r="R51" i="61"/>
  <c r="T50" i="61"/>
  <c r="R50" i="61"/>
  <c r="U49" i="61"/>
  <c r="S49" i="61"/>
  <c r="T49" i="61"/>
  <c r="R49" i="61"/>
  <c r="U48" i="61"/>
  <c r="S48" i="61"/>
  <c r="T48" i="61"/>
  <c r="R48" i="61"/>
  <c r="U47" i="61"/>
  <c r="S47" i="61"/>
  <c r="T47" i="61"/>
  <c r="R47" i="61"/>
  <c r="U46" i="61"/>
  <c r="S46" i="61"/>
  <c r="T46" i="61"/>
  <c r="R46" i="61"/>
  <c r="U45" i="61"/>
  <c r="S45" i="61"/>
  <c r="T45" i="61"/>
  <c r="R45" i="61"/>
  <c r="U44" i="61"/>
  <c r="S44" i="61"/>
  <c r="T44" i="61"/>
  <c r="R44" i="61"/>
  <c r="U43" i="61"/>
  <c r="S43" i="61"/>
  <c r="T43" i="61"/>
  <c r="R43" i="61"/>
  <c r="U42" i="61"/>
  <c r="S42" i="61"/>
  <c r="T42" i="61"/>
  <c r="R42" i="61"/>
  <c r="U41" i="61"/>
  <c r="S41" i="61"/>
  <c r="T41" i="61"/>
  <c r="R41" i="61"/>
  <c r="U40" i="61"/>
  <c r="S40" i="61"/>
  <c r="T40" i="61"/>
  <c r="R40" i="61"/>
  <c r="U39" i="61"/>
  <c r="S39" i="61"/>
  <c r="T39" i="61"/>
  <c r="R39" i="61"/>
  <c r="U38" i="61"/>
  <c r="S38" i="61"/>
  <c r="T38" i="61"/>
  <c r="R38" i="61"/>
  <c r="T37" i="61"/>
  <c r="R37" i="61"/>
  <c r="U36" i="61"/>
  <c r="S36" i="61"/>
  <c r="T36" i="61"/>
  <c r="R36" i="61"/>
  <c r="U35" i="61"/>
  <c r="S35" i="61"/>
  <c r="T35" i="61"/>
  <c r="R35" i="61"/>
  <c r="U34" i="61"/>
  <c r="S34" i="61"/>
  <c r="T34" i="61"/>
  <c r="R34" i="61"/>
  <c r="U33" i="61"/>
  <c r="S33" i="61"/>
  <c r="T33" i="61"/>
  <c r="R33" i="61"/>
  <c r="U32" i="61"/>
  <c r="S32" i="61"/>
  <c r="T32" i="61"/>
  <c r="R32" i="61"/>
  <c r="U31" i="61"/>
  <c r="S31" i="61"/>
  <c r="T31" i="61"/>
  <c r="R31" i="61"/>
  <c r="U30" i="61"/>
  <c r="S30" i="61"/>
  <c r="T30" i="61"/>
  <c r="R30" i="61"/>
  <c r="U29" i="61"/>
  <c r="S29" i="61"/>
  <c r="T29" i="61"/>
  <c r="R29" i="61"/>
  <c r="U28" i="61"/>
  <c r="S28" i="61"/>
  <c r="T28" i="61"/>
  <c r="R28" i="61"/>
  <c r="U27" i="61"/>
  <c r="S27" i="61"/>
  <c r="T27" i="61"/>
  <c r="R27" i="61"/>
  <c r="U26" i="61"/>
  <c r="S26" i="61"/>
  <c r="T26" i="61"/>
  <c r="R26" i="61"/>
  <c r="U25" i="61"/>
  <c r="S25" i="61"/>
  <c r="T25" i="61"/>
  <c r="R25" i="61"/>
  <c r="U24" i="61"/>
  <c r="S24" i="61"/>
  <c r="T24" i="61"/>
  <c r="R24" i="61"/>
  <c r="U23" i="61"/>
  <c r="S23" i="61"/>
  <c r="T23" i="61"/>
  <c r="R23" i="61"/>
  <c r="U22" i="61"/>
  <c r="S22" i="61"/>
  <c r="T22" i="61"/>
  <c r="R22" i="61"/>
  <c r="U21" i="61"/>
  <c r="S21" i="61"/>
  <c r="T21" i="61"/>
  <c r="R21" i="61"/>
  <c r="U20" i="61"/>
  <c r="S20" i="61"/>
  <c r="T20" i="61"/>
  <c r="R20" i="61"/>
  <c r="U19" i="61"/>
  <c r="S19" i="61"/>
  <c r="T19" i="61"/>
  <c r="R19" i="61"/>
  <c r="U18" i="61"/>
  <c r="S18" i="61"/>
  <c r="T18" i="61"/>
  <c r="R18" i="61"/>
  <c r="U17" i="61"/>
  <c r="S17" i="61"/>
  <c r="T17" i="61"/>
  <c r="R17" i="61"/>
  <c r="U16" i="61"/>
  <c r="S16" i="61"/>
  <c r="T16" i="61"/>
  <c r="R16" i="61"/>
  <c r="U15" i="61"/>
  <c r="S15" i="61"/>
  <c r="T15" i="61"/>
  <c r="R15" i="61"/>
  <c r="U14" i="61"/>
  <c r="S14" i="61"/>
  <c r="T14" i="61"/>
  <c r="R14" i="61"/>
  <c r="U13" i="61"/>
  <c r="S13" i="61"/>
  <c r="T13" i="61"/>
  <c r="R13" i="61"/>
  <c r="U12" i="61"/>
  <c r="S12" i="61"/>
  <c r="T12" i="61"/>
  <c r="R12" i="61"/>
  <c r="U11" i="61"/>
  <c r="S11" i="61"/>
  <c r="T11" i="61"/>
  <c r="R11" i="61"/>
  <c r="U10" i="61"/>
  <c r="S10" i="61"/>
  <c r="T10" i="61"/>
  <c r="R10" i="61"/>
  <c r="U9" i="61"/>
  <c r="S9" i="61"/>
  <c r="T9" i="61"/>
  <c r="R9" i="61"/>
  <c r="U67" i="60"/>
  <c r="S67" i="60"/>
  <c r="T67" i="60"/>
  <c r="R67" i="60"/>
  <c r="U66" i="60"/>
  <c r="S66" i="60"/>
  <c r="T66" i="60"/>
  <c r="R66" i="60"/>
  <c r="U65" i="60"/>
  <c r="S65" i="60"/>
  <c r="T65" i="60"/>
  <c r="R65" i="60"/>
  <c r="U64" i="60"/>
  <c r="S64" i="60"/>
  <c r="T64" i="60"/>
  <c r="R64" i="60"/>
  <c r="U63" i="60"/>
  <c r="S63" i="60"/>
  <c r="T63" i="60"/>
  <c r="R63" i="60"/>
  <c r="U62" i="60"/>
  <c r="S62" i="60"/>
  <c r="T62" i="60"/>
  <c r="R62" i="60"/>
  <c r="U61" i="60"/>
  <c r="S61" i="60"/>
  <c r="T61" i="60"/>
  <c r="R61" i="60"/>
  <c r="U60" i="60"/>
  <c r="S60" i="60"/>
  <c r="T60" i="60"/>
  <c r="R60" i="60"/>
  <c r="U59" i="60"/>
  <c r="S59" i="60"/>
  <c r="T59" i="60"/>
  <c r="R59" i="60"/>
  <c r="U58" i="60"/>
  <c r="S58" i="60"/>
  <c r="T58" i="60"/>
  <c r="R58" i="60"/>
  <c r="U57" i="60"/>
  <c r="S57" i="60"/>
  <c r="T57" i="60"/>
  <c r="R57" i="60"/>
  <c r="U56" i="60"/>
  <c r="S56" i="60"/>
  <c r="T56" i="60"/>
  <c r="R56" i="60"/>
  <c r="U55" i="60"/>
  <c r="S55" i="60"/>
  <c r="T55" i="60"/>
  <c r="R55" i="60"/>
  <c r="U54" i="60"/>
  <c r="S54" i="60"/>
  <c r="T54" i="60"/>
  <c r="R54" i="60"/>
  <c r="U53" i="60"/>
  <c r="S53" i="60"/>
  <c r="T53" i="60"/>
  <c r="R53" i="60"/>
  <c r="U52" i="60"/>
  <c r="S52" i="60"/>
  <c r="T52" i="60"/>
  <c r="R52" i="60"/>
  <c r="T51" i="60"/>
  <c r="R51" i="60"/>
  <c r="U50" i="60"/>
  <c r="S50" i="60"/>
  <c r="T50" i="60"/>
  <c r="R50" i="60"/>
  <c r="U49" i="60"/>
  <c r="S49" i="60"/>
  <c r="T49" i="60"/>
  <c r="R49" i="60"/>
  <c r="U48" i="60"/>
  <c r="S48" i="60"/>
  <c r="T48" i="60"/>
  <c r="R48" i="60"/>
  <c r="U47" i="60"/>
  <c r="S47" i="60"/>
  <c r="T47" i="60"/>
  <c r="R47" i="60"/>
  <c r="U46" i="60"/>
  <c r="S46" i="60"/>
  <c r="T46" i="60"/>
  <c r="R46" i="60"/>
  <c r="U45" i="60"/>
  <c r="S45" i="60"/>
  <c r="T45" i="60"/>
  <c r="R45" i="60"/>
  <c r="U44" i="60"/>
  <c r="S44" i="60"/>
  <c r="T44" i="60"/>
  <c r="R44" i="60"/>
  <c r="U43" i="60"/>
  <c r="S43" i="60"/>
  <c r="T43" i="60"/>
  <c r="R43" i="60"/>
  <c r="U42" i="60"/>
  <c r="S42" i="60"/>
  <c r="T42" i="60"/>
  <c r="R42" i="60"/>
  <c r="U41" i="60"/>
  <c r="S41" i="60"/>
  <c r="T41" i="60"/>
  <c r="R41" i="60"/>
  <c r="U40" i="60"/>
  <c r="S40" i="60"/>
  <c r="T40" i="60"/>
  <c r="R40" i="60"/>
  <c r="U39" i="60"/>
  <c r="S39" i="60"/>
  <c r="T39" i="60"/>
  <c r="R39" i="60"/>
  <c r="U38" i="60"/>
  <c r="S38" i="60"/>
  <c r="T38" i="60"/>
  <c r="R38" i="60"/>
  <c r="U37" i="60"/>
  <c r="S37" i="60"/>
  <c r="T37" i="60"/>
  <c r="R37" i="60"/>
  <c r="U36" i="60"/>
  <c r="S36" i="60"/>
  <c r="T36" i="60"/>
  <c r="R36" i="60"/>
  <c r="U35" i="60"/>
  <c r="S35" i="60"/>
  <c r="T35" i="60"/>
  <c r="R35" i="60"/>
  <c r="U34" i="60"/>
  <c r="S34" i="60"/>
  <c r="T34" i="60"/>
  <c r="R34" i="60"/>
  <c r="U33" i="60"/>
  <c r="S33" i="60"/>
  <c r="T33" i="60"/>
  <c r="R33" i="60"/>
  <c r="U32" i="60"/>
  <c r="S32" i="60"/>
  <c r="T32" i="60"/>
  <c r="R32" i="60"/>
  <c r="U31" i="60"/>
  <c r="S31" i="60"/>
  <c r="T31" i="60"/>
  <c r="R31" i="60"/>
  <c r="U30" i="60"/>
  <c r="S30" i="60"/>
  <c r="T30" i="60"/>
  <c r="R30" i="60"/>
  <c r="U29" i="60"/>
  <c r="S29" i="60"/>
  <c r="T29" i="60"/>
  <c r="R29" i="60"/>
  <c r="U28" i="60"/>
  <c r="S28" i="60"/>
  <c r="T28" i="60"/>
  <c r="R28" i="60"/>
  <c r="U27" i="60"/>
  <c r="S27" i="60"/>
  <c r="T27" i="60"/>
  <c r="R27" i="60"/>
  <c r="U26" i="60"/>
  <c r="S26" i="60"/>
  <c r="T26" i="60"/>
  <c r="R26" i="60"/>
  <c r="U25" i="60"/>
  <c r="S25" i="60"/>
  <c r="T25" i="60"/>
  <c r="R25" i="60"/>
  <c r="U24" i="60"/>
  <c r="S24" i="60"/>
  <c r="T24" i="60"/>
  <c r="R24" i="60"/>
  <c r="U23" i="60"/>
  <c r="S23" i="60"/>
  <c r="T23" i="60"/>
  <c r="R23" i="60"/>
  <c r="U22" i="60"/>
  <c r="S22" i="60"/>
  <c r="T22" i="60"/>
  <c r="R22" i="60"/>
  <c r="U21" i="60"/>
  <c r="S21" i="60"/>
  <c r="T21" i="60"/>
  <c r="R21" i="60"/>
  <c r="U20" i="60"/>
  <c r="S20" i="60"/>
  <c r="T20" i="60"/>
  <c r="R20" i="60"/>
  <c r="U19" i="60"/>
  <c r="S19" i="60"/>
  <c r="T19" i="60"/>
  <c r="R19" i="60"/>
  <c r="U18" i="60"/>
  <c r="S18" i="60"/>
  <c r="T18" i="60"/>
  <c r="R18" i="60"/>
  <c r="U17" i="60"/>
  <c r="S17" i="60"/>
  <c r="T17" i="60"/>
  <c r="R17" i="60"/>
  <c r="U16" i="60"/>
  <c r="S16" i="60"/>
  <c r="T16" i="60"/>
  <c r="R16" i="60"/>
  <c r="U15" i="60"/>
  <c r="S15" i="60"/>
  <c r="T15" i="60"/>
  <c r="R15" i="60"/>
  <c r="U14" i="60"/>
  <c r="S14" i="60"/>
  <c r="T14" i="60"/>
  <c r="R14" i="60"/>
  <c r="U13" i="60"/>
  <c r="S13" i="60"/>
  <c r="T13" i="60"/>
  <c r="R13" i="60"/>
  <c r="U12" i="60"/>
  <c r="S12" i="60"/>
  <c r="T12" i="60"/>
  <c r="R12" i="60"/>
  <c r="U11" i="60"/>
  <c r="S11" i="60"/>
  <c r="T11" i="60"/>
  <c r="R11" i="60"/>
  <c r="U10" i="60"/>
  <c r="S10" i="60"/>
  <c r="T10" i="60"/>
  <c r="R10" i="60"/>
  <c r="U9" i="60"/>
  <c r="S9" i="60"/>
  <c r="T9" i="60"/>
  <c r="R9" i="60"/>
  <c r="U67" i="63"/>
  <c r="S67" i="63"/>
  <c r="T67" i="63"/>
  <c r="R67" i="63"/>
  <c r="U66" i="63"/>
  <c r="S66" i="63"/>
  <c r="T66" i="63"/>
  <c r="R66" i="63"/>
  <c r="U65" i="63"/>
  <c r="S65" i="63"/>
  <c r="T65" i="63"/>
  <c r="R65" i="63"/>
  <c r="U64" i="63"/>
  <c r="S64" i="63"/>
  <c r="T64" i="63"/>
  <c r="R64" i="63"/>
  <c r="T63" i="63"/>
  <c r="R63" i="63"/>
  <c r="U62" i="63"/>
  <c r="S62" i="63"/>
  <c r="T62" i="63"/>
  <c r="R62" i="63"/>
  <c r="U61" i="63"/>
  <c r="S61" i="63"/>
  <c r="T61" i="63"/>
  <c r="R61" i="63"/>
  <c r="U60" i="63"/>
  <c r="S60" i="63"/>
  <c r="T60" i="63"/>
  <c r="R60" i="63"/>
  <c r="U59" i="63"/>
  <c r="S59" i="63"/>
  <c r="T59" i="63"/>
  <c r="R59" i="63"/>
  <c r="U58" i="63"/>
  <c r="S58" i="63"/>
  <c r="T58" i="63"/>
  <c r="R58" i="63"/>
  <c r="U57" i="63"/>
  <c r="S57" i="63"/>
  <c r="T57" i="63"/>
  <c r="R57" i="63"/>
  <c r="U56" i="63"/>
  <c r="S56" i="63"/>
  <c r="T56" i="63"/>
  <c r="R56" i="63"/>
  <c r="U55" i="63"/>
  <c r="S55" i="63"/>
  <c r="T55" i="63"/>
  <c r="R55" i="63"/>
  <c r="U54" i="63"/>
  <c r="S54" i="63"/>
  <c r="T54" i="63"/>
  <c r="R54" i="63"/>
  <c r="U53" i="63"/>
  <c r="S53" i="63"/>
  <c r="T53" i="63"/>
  <c r="R53" i="63"/>
  <c r="U52" i="63"/>
  <c r="S52" i="63"/>
  <c r="T52" i="63"/>
  <c r="R52" i="63"/>
  <c r="T51" i="63"/>
  <c r="R51" i="63"/>
  <c r="T50" i="63"/>
  <c r="R50" i="63"/>
  <c r="U49" i="63"/>
  <c r="S49" i="63"/>
  <c r="T49" i="63"/>
  <c r="R49" i="63"/>
  <c r="U48" i="63"/>
  <c r="S48" i="63"/>
  <c r="T48" i="63"/>
  <c r="R48" i="63"/>
  <c r="U47" i="63"/>
  <c r="S47" i="63"/>
  <c r="T47" i="63"/>
  <c r="R47" i="63"/>
  <c r="U46" i="63"/>
  <c r="S46" i="63"/>
  <c r="T46" i="63"/>
  <c r="R46" i="63"/>
  <c r="U45" i="63"/>
  <c r="S45" i="63"/>
  <c r="T45" i="63"/>
  <c r="R45" i="63"/>
  <c r="U44" i="63"/>
  <c r="S44" i="63"/>
  <c r="T44" i="63"/>
  <c r="R44" i="63"/>
  <c r="U43" i="63"/>
  <c r="S43" i="63"/>
  <c r="T43" i="63"/>
  <c r="R43" i="63"/>
  <c r="U42" i="63"/>
  <c r="S42" i="63"/>
  <c r="T42" i="63"/>
  <c r="R42" i="63"/>
  <c r="U41" i="63"/>
  <c r="S41" i="63"/>
  <c r="T41" i="63"/>
  <c r="R41" i="63"/>
  <c r="U40" i="63"/>
  <c r="S40" i="63"/>
  <c r="T40" i="63"/>
  <c r="R40" i="63"/>
  <c r="U39" i="63"/>
  <c r="S39" i="63"/>
  <c r="T39" i="63"/>
  <c r="R39" i="63"/>
  <c r="U38" i="63"/>
  <c r="S38" i="63"/>
  <c r="T38" i="63"/>
  <c r="R38" i="63"/>
  <c r="U37" i="63"/>
  <c r="S37" i="63"/>
  <c r="T37" i="63"/>
  <c r="R37" i="63"/>
  <c r="U36" i="63"/>
  <c r="S36" i="63"/>
  <c r="T36" i="63"/>
  <c r="R36" i="63"/>
  <c r="U35" i="63"/>
  <c r="S35" i="63"/>
  <c r="T35" i="63"/>
  <c r="R35" i="63"/>
  <c r="U34" i="63"/>
  <c r="S34" i="63"/>
  <c r="T34" i="63"/>
  <c r="R34" i="63"/>
  <c r="U33" i="63"/>
  <c r="S33" i="63"/>
  <c r="T33" i="63"/>
  <c r="R33" i="63"/>
  <c r="U32" i="63"/>
  <c r="S32" i="63"/>
  <c r="T32" i="63"/>
  <c r="R32" i="63"/>
  <c r="U31" i="63"/>
  <c r="S31" i="63"/>
  <c r="T31" i="63"/>
  <c r="R31" i="63"/>
  <c r="U30" i="63"/>
  <c r="S30" i="63"/>
  <c r="T30" i="63"/>
  <c r="R30" i="63"/>
  <c r="U29" i="63"/>
  <c r="S29" i="63"/>
  <c r="T29" i="63"/>
  <c r="R29" i="63"/>
  <c r="U28" i="63"/>
  <c r="S28" i="63"/>
  <c r="T28" i="63"/>
  <c r="R28" i="63"/>
  <c r="U27" i="63"/>
  <c r="S27" i="63"/>
  <c r="T27" i="63"/>
  <c r="R27" i="63"/>
  <c r="U26" i="63"/>
  <c r="S26" i="63"/>
  <c r="T26" i="63"/>
  <c r="R26" i="63"/>
  <c r="U25" i="63"/>
  <c r="S25" i="63"/>
  <c r="T25" i="63"/>
  <c r="R25" i="63"/>
  <c r="U24" i="63"/>
  <c r="S24" i="63"/>
  <c r="T24" i="63"/>
  <c r="R24" i="63"/>
  <c r="T23" i="63"/>
  <c r="R23" i="63"/>
  <c r="U22" i="63"/>
  <c r="S22" i="63"/>
  <c r="T22" i="63"/>
  <c r="R22" i="63"/>
  <c r="U21" i="63"/>
  <c r="S21" i="63"/>
  <c r="T21" i="63"/>
  <c r="R21" i="63"/>
  <c r="U20" i="63"/>
  <c r="S20" i="63"/>
  <c r="T20" i="63"/>
  <c r="R20" i="63"/>
  <c r="U19" i="63"/>
  <c r="S19" i="63"/>
  <c r="T19" i="63"/>
  <c r="R19" i="63"/>
  <c r="U18" i="63"/>
  <c r="S18" i="63"/>
  <c r="T18" i="63"/>
  <c r="R18" i="63"/>
  <c r="U17" i="63"/>
  <c r="S17" i="63"/>
  <c r="T17" i="63"/>
  <c r="R17" i="63"/>
  <c r="U16" i="63"/>
  <c r="S16" i="63"/>
  <c r="T16" i="63"/>
  <c r="R16" i="63"/>
  <c r="U15" i="63"/>
  <c r="S15" i="63"/>
  <c r="T15" i="63"/>
  <c r="R15" i="63"/>
  <c r="U14" i="63"/>
  <c r="S14" i="63"/>
  <c r="T14" i="63"/>
  <c r="R14" i="63"/>
  <c r="U13" i="63"/>
  <c r="S13" i="63"/>
  <c r="T13" i="63"/>
  <c r="R13" i="63"/>
  <c r="T12" i="63"/>
  <c r="R12" i="63"/>
  <c r="U11" i="63"/>
  <c r="S11" i="63"/>
  <c r="T11" i="63"/>
  <c r="R11" i="63"/>
  <c r="U10" i="63"/>
  <c r="S10" i="63"/>
  <c r="T10" i="63"/>
  <c r="R10" i="63"/>
  <c r="U9" i="63"/>
  <c r="S9" i="63"/>
  <c r="T9" i="63"/>
  <c r="R9" i="63"/>
  <c r="U67" i="62"/>
  <c r="S67" i="62"/>
  <c r="T67" i="62"/>
  <c r="R67" i="62"/>
  <c r="U66" i="62"/>
  <c r="S66" i="62"/>
  <c r="T66" i="62"/>
  <c r="R66" i="62"/>
  <c r="U65" i="62"/>
  <c r="S65" i="62"/>
  <c r="T65" i="62"/>
  <c r="R65" i="62"/>
  <c r="U64" i="62"/>
  <c r="S64" i="62"/>
  <c r="T64" i="62"/>
  <c r="R64" i="62"/>
  <c r="U63" i="62"/>
  <c r="S63" i="62"/>
  <c r="T63" i="62"/>
  <c r="R63" i="62"/>
  <c r="U62" i="62"/>
  <c r="S62" i="62"/>
  <c r="T62" i="62"/>
  <c r="R62" i="62"/>
  <c r="U61" i="62"/>
  <c r="S61" i="62"/>
  <c r="T61" i="62"/>
  <c r="R61" i="62"/>
  <c r="U60" i="62"/>
  <c r="S60" i="62"/>
  <c r="T60" i="62"/>
  <c r="R60" i="62"/>
  <c r="U59" i="62"/>
  <c r="S59" i="62"/>
  <c r="T59" i="62"/>
  <c r="R59" i="62"/>
  <c r="U58" i="62"/>
  <c r="S58" i="62"/>
  <c r="T58" i="62"/>
  <c r="R58" i="62"/>
  <c r="U57" i="62"/>
  <c r="S57" i="62"/>
  <c r="T57" i="62"/>
  <c r="R57" i="62"/>
  <c r="U56" i="62"/>
  <c r="S56" i="62"/>
  <c r="T56" i="62"/>
  <c r="R56" i="62"/>
  <c r="U55" i="62"/>
  <c r="S55" i="62"/>
  <c r="T55" i="62"/>
  <c r="R55" i="62"/>
  <c r="U54" i="62"/>
  <c r="S54" i="62"/>
  <c r="T54" i="62"/>
  <c r="R54" i="62"/>
  <c r="U53" i="62"/>
  <c r="S53" i="62"/>
  <c r="T53" i="62"/>
  <c r="R53" i="62"/>
  <c r="S52" i="62"/>
  <c r="R52" i="62"/>
  <c r="T51" i="62"/>
  <c r="R51" i="62"/>
  <c r="U50" i="62"/>
  <c r="S50" i="62"/>
  <c r="T50" i="62"/>
  <c r="R50" i="62"/>
  <c r="U49" i="62"/>
  <c r="S49" i="62"/>
  <c r="T49" i="62"/>
  <c r="R49" i="62"/>
  <c r="U48" i="62"/>
  <c r="S48" i="62"/>
  <c r="T48" i="62"/>
  <c r="R48" i="62"/>
  <c r="U47" i="62"/>
  <c r="S47" i="62"/>
  <c r="T47" i="62"/>
  <c r="R47" i="62"/>
  <c r="U46" i="62"/>
  <c r="S46" i="62"/>
  <c r="T46" i="62"/>
  <c r="R46" i="62"/>
  <c r="U45" i="62"/>
  <c r="S45" i="62"/>
  <c r="T45" i="62"/>
  <c r="R45" i="62"/>
  <c r="U44" i="62"/>
  <c r="S44" i="62"/>
  <c r="T44" i="62"/>
  <c r="R44" i="62"/>
  <c r="U43" i="62"/>
  <c r="S43" i="62"/>
  <c r="T43" i="62"/>
  <c r="R43" i="62"/>
  <c r="U42" i="62"/>
  <c r="S42" i="62"/>
  <c r="T42" i="62"/>
  <c r="R42" i="62"/>
  <c r="U41" i="62"/>
  <c r="S41" i="62"/>
  <c r="T41" i="62"/>
  <c r="R41" i="62"/>
  <c r="U40" i="62"/>
  <c r="S40" i="62"/>
  <c r="T40" i="62"/>
  <c r="R40" i="62"/>
  <c r="U39" i="62"/>
  <c r="S39" i="62"/>
  <c r="T39" i="62"/>
  <c r="R39" i="62"/>
  <c r="U38" i="62"/>
  <c r="S38" i="62"/>
  <c r="T38" i="62"/>
  <c r="R38" i="62"/>
  <c r="U37" i="62"/>
  <c r="S37" i="62"/>
  <c r="T37" i="62"/>
  <c r="R37" i="62"/>
  <c r="U36" i="62"/>
  <c r="S36" i="62"/>
  <c r="T36" i="62"/>
  <c r="R36" i="62"/>
  <c r="U35" i="62"/>
  <c r="S35" i="62"/>
  <c r="T35" i="62"/>
  <c r="R35" i="62"/>
  <c r="U34" i="62"/>
  <c r="S34" i="62"/>
  <c r="T34" i="62"/>
  <c r="R34" i="62"/>
  <c r="U33" i="62"/>
  <c r="S33" i="62"/>
  <c r="T33" i="62"/>
  <c r="R33" i="62"/>
  <c r="U32" i="62"/>
  <c r="S32" i="62"/>
  <c r="T32" i="62"/>
  <c r="R32" i="62"/>
  <c r="U31" i="62"/>
  <c r="S31" i="62"/>
  <c r="T31" i="62"/>
  <c r="R31" i="62"/>
  <c r="U30" i="62"/>
  <c r="S30" i="62"/>
  <c r="T30" i="62"/>
  <c r="R30" i="62"/>
  <c r="U29" i="62"/>
  <c r="S29" i="62"/>
  <c r="T29" i="62"/>
  <c r="R29" i="62"/>
  <c r="U28" i="62"/>
  <c r="S28" i="62"/>
  <c r="T28" i="62"/>
  <c r="R28" i="62"/>
  <c r="U27" i="62"/>
  <c r="S27" i="62"/>
  <c r="T27" i="62"/>
  <c r="R27" i="62"/>
  <c r="U26" i="62"/>
  <c r="S26" i="62"/>
  <c r="T26" i="62"/>
  <c r="R26" i="62"/>
  <c r="U25" i="62"/>
  <c r="S25" i="62"/>
  <c r="T25" i="62"/>
  <c r="R25" i="62"/>
  <c r="U24" i="62"/>
  <c r="S24" i="62"/>
  <c r="T24" i="62"/>
  <c r="R24" i="62"/>
  <c r="U23" i="62"/>
  <c r="S23" i="62"/>
  <c r="T23" i="62"/>
  <c r="R23" i="62"/>
  <c r="U22" i="62"/>
  <c r="S22" i="62"/>
  <c r="T22" i="62"/>
  <c r="R22" i="62"/>
  <c r="U21" i="62"/>
  <c r="S21" i="62"/>
  <c r="T21" i="62"/>
  <c r="R21" i="62"/>
  <c r="U20" i="62"/>
  <c r="S20" i="62"/>
  <c r="T20" i="62"/>
  <c r="R20" i="62"/>
  <c r="U19" i="62"/>
  <c r="S19" i="62"/>
  <c r="T19" i="62"/>
  <c r="R19" i="62"/>
  <c r="U18" i="62"/>
  <c r="S18" i="62"/>
  <c r="T18" i="62"/>
  <c r="R18" i="62"/>
  <c r="U17" i="62"/>
  <c r="S17" i="62"/>
  <c r="T17" i="62"/>
  <c r="R17" i="62"/>
  <c r="U16" i="62"/>
  <c r="S16" i="62"/>
  <c r="T16" i="62"/>
  <c r="R16" i="62"/>
  <c r="U15" i="62"/>
  <c r="S15" i="62"/>
  <c r="T15" i="62"/>
  <c r="R15" i="62"/>
  <c r="U14" i="62"/>
  <c r="S14" i="62"/>
  <c r="T14" i="62"/>
  <c r="R14" i="62"/>
  <c r="U13" i="62"/>
  <c r="S13" i="62"/>
  <c r="T13" i="62"/>
  <c r="R13" i="62"/>
  <c r="U12" i="62"/>
  <c r="S12" i="62"/>
  <c r="T12" i="62"/>
  <c r="R12" i="62"/>
  <c r="U11" i="62"/>
  <c r="S11" i="62"/>
  <c r="T11" i="62"/>
  <c r="R11" i="62"/>
  <c r="U10" i="62"/>
  <c r="S10" i="62"/>
  <c r="T10" i="62"/>
  <c r="R10" i="62"/>
  <c r="U9" i="62"/>
  <c r="S9" i="62"/>
  <c r="T9" i="62"/>
  <c r="R9" i="62"/>
  <c r="T67" i="64"/>
  <c r="R67" i="64"/>
  <c r="U66" i="64"/>
  <c r="S66" i="64"/>
  <c r="T66" i="64"/>
  <c r="R66" i="64"/>
  <c r="U65" i="64"/>
  <c r="S65" i="64"/>
  <c r="T65" i="64"/>
  <c r="R65" i="64"/>
  <c r="U64" i="64"/>
  <c r="S64" i="64"/>
  <c r="T64" i="64"/>
  <c r="R64" i="64"/>
  <c r="T63" i="64"/>
  <c r="R63" i="64"/>
  <c r="U62" i="64"/>
  <c r="S62" i="64"/>
  <c r="T62" i="64"/>
  <c r="R62" i="64"/>
  <c r="U61" i="64"/>
  <c r="S61" i="64"/>
  <c r="T61" i="64"/>
  <c r="R61" i="64"/>
  <c r="T60" i="64"/>
  <c r="R60" i="64"/>
  <c r="U59" i="64"/>
  <c r="S59" i="64"/>
  <c r="T59" i="64"/>
  <c r="R59" i="64"/>
  <c r="T58" i="64"/>
  <c r="R58" i="64"/>
  <c r="T57" i="64"/>
  <c r="R57" i="64"/>
  <c r="U56" i="64"/>
  <c r="S56" i="64"/>
  <c r="T56" i="64"/>
  <c r="R56" i="64"/>
  <c r="U55" i="64"/>
  <c r="S55" i="64"/>
  <c r="T55" i="64"/>
  <c r="R55" i="64"/>
  <c r="U54" i="64"/>
  <c r="S54" i="64"/>
  <c r="T54" i="64"/>
  <c r="R54" i="64"/>
  <c r="U53" i="64"/>
  <c r="S53" i="64"/>
  <c r="T53" i="64"/>
  <c r="R53" i="64"/>
  <c r="U52" i="64"/>
  <c r="S52" i="64"/>
  <c r="T52" i="64"/>
  <c r="R52" i="64"/>
  <c r="T51" i="64"/>
  <c r="R51" i="64"/>
  <c r="U50" i="64"/>
  <c r="S50" i="64"/>
  <c r="T50" i="64"/>
  <c r="R50" i="64"/>
  <c r="U49" i="64"/>
  <c r="S49" i="64"/>
  <c r="T49" i="64"/>
  <c r="R49" i="64"/>
  <c r="U48" i="64"/>
  <c r="S48" i="64"/>
  <c r="T48" i="64"/>
  <c r="R48" i="64"/>
  <c r="U47" i="64"/>
  <c r="S47" i="64"/>
  <c r="T47" i="64"/>
  <c r="R47" i="64"/>
  <c r="U46" i="64"/>
  <c r="S46" i="64"/>
  <c r="T46" i="64"/>
  <c r="R46" i="64"/>
  <c r="U45" i="64"/>
  <c r="S45" i="64"/>
  <c r="T45" i="64"/>
  <c r="R45" i="64"/>
  <c r="U44" i="64"/>
  <c r="S44" i="64"/>
  <c r="T44" i="64"/>
  <c r="R44" i="64"/>
  <c r="U43" i="64"/>
  <c r="S43" i="64"/>
  <c r="T43" i="64"/>
  <c r="R43" i="64"/>
  <c r="U42" i="64"/>
  <c r="S42" i="64"/>
  <c r="T42" i="64"/>
  <c r="R42" i="64"/>
  <c r="U41" i="64"/>
  <c r="S41" i="64"/>
  <c r="T41" i="64"/>
  <c r="R41" i="64"/>
  <c r="U40" i="64"/>
  <c r="S40" i="64"/>
  <c r="T40" i="64"/>
  <c r="R40" i="64"/>
  <c r="U39" i="64"/>
  <c r="S39" i="64"/>
  <c r="T39" i="64"/>
  <c r="R39" i="64"/>
  <c r="U38" i="64"/>
  <c r="S38" i="64"/>
  <c r="T38" i="64"/>
  <c r="R38" i="64"/>
  <c r="T37" i="64"/>
  <c r="R37" i="64"/>
  <c r="U36" i="64"/>
  <c r="S36" i="64"/>
  <c r="T36" i="64"/>
  <c r="R36" i="64"/>
  <c r="U35" i="64"/>
  <c r="S35" i="64"/>
  <c r="T35" i="64"/>
  <c r="R35" i="64"/>
  <c r="U34" i="64"/>
  <c r="S34" i="64"/>
  <c r="T34" i="64"/>
  <c r="R34" i="64"/>
  <c r="U33" i="64"/>
  <c r="S33" i="64"/>
  <c r="T33" i="64"/>
  <c r="R33" i="64"/>
  <c r="U32" i="64"/>
  <c r="S32" i="64"/>
  <c r="T32" i="64"/>
  <c r="R32" i="64"/>
  <c r="U31" i="64"/>
  <c r="S31" i="64"/>
  <c r="T31" i="64"/>
  <c r="R31" i="64"/>
  <c r="U30" i="64"/>
  <c r="S30" i="64"/>
  <c r="T30" i="64"/>
  <c r="R30" i="64"/>
  <c r="U29" i="64"/>
  <c r="S29" i="64"/>
  <c r="T29" i="64"/>
  <c r="R29" i="64"/>
  <c r="U28" i="64"/>
  <c r="S28" i="64"/>
  <c r="T28" i="64"/>
  <c r="R28" i="64"/>
  <c r="U27" i="64"/>
  <c r="S27" i="64"/>
  <c r="T27" i="64"/>
  <c r="R27" i="64"/>
  <c r="U26" i="64"/>
  <c r="S26" i="64"/>
  <c r="T26" i="64"/>
  <c r="R26" i="64"/>
  <c r="U25" i="64"/>
  <c r="S25" i="64"/>
  <c r="T25" i="64"/>
  <c r="R25" i="64"/>
  <c r="U24" i="64"/>
  <c r="S24" i="64"/>
  <c r="T24" i="64"/>
  <c r="R24" i="64"/>
  <c r="U23" i="64"/>
  <c r="S23" i="64"/>
  <c r="T23" i="64"/>
  <c r="R23" i="64"/>
  <c r="U22" i="64"/>
  <c r="S22" i="64"/>
  <c r="T22" i="64"/>
  <c r="R22" i="64"/>
  <c r="U21" i="64"/>
  <c r="S21" i="64"/>
  <c r="T21" i="64"/>
  <c r="R21" i="64"/>
  <c r="U20" i="64"/>
  <c r="S20" i="64"/>
  <c r="T20" i="64"/>
  <c r="R20" i="64"/>
  <c r="U19" i="64"/>
  <c r="S19" i="64"/>
  <c r="T19" i="64"/>
  <c r="R19" i="64"/>
  <c r="U18" i="64"/>
  <c r="S18" i="64"/>
  <c r="T18" i="64"/>
  <c r="R18" i="64"/>
  <c r="U17" i="64"/>
  <c r="S17" i="64"/>
  <c r="T17" i="64"/>
  <c r="R17" i="64"/>
  <c r="U16" i="64"/>
  <c r="S16" i="64"/>
  <c r="T16" i="64"/>
  <c r="R16" i="64"/>
  <c r="T15" i="64"/>
  <c r="R15" i="64"/>
  <c r="T14" i="64"/>
  <c r="R14" i="64"/>
  <c r="T13" i="64"/>
  <c r="R13" i="64"/>
  <c r="U12" i="64"/>
  <c r="S12" i="64"/>
  <c r="T12" i="64"/>
  <c r="R12" i="64"/>
  <c r="U11" i="64"/>
  <c r="S11" i="64"/>
  <c r="T11" i="64"/>
  <c r="R11" i="64"/>
  <c r="U10" i="64"/>
  <c r="S10" i="64"/>
  <c r="T10" i="64"/>
  <c r="R10" i="64"/>
  <c r="U9" i="64"/>
  <c r="S9" i="64"/>
  <c r="T9" i="64"/>
  <c r="R9" i="64"/>
  <c r="U67" i="65"/>
  <c r="S67" i="65"/>
  <c r="T67" i="65"/>
  <c r="R67" i="65"/>
  <c r="U66" i="65"/>
  <c r="S66" i="65"/>
  <c r="T66" i="65"/>
  <c r="R66" i="65"/>
  <c r="U65" i="65"/>
  <c r="S65" i="65"/>
  <c r="T65" i="65"/>
  <c r="R65" i="65"/>
  <c r="U64" i="65"/>
  <c r="S64" i="65"/>
  <c r="T64" i="65"/>
  <c r="R64" i="65"/>
  <c r="T63" i="65"/>
  <c r="R63" i="65"/>
  <c r="U62" i="65"/>
  <c r="S62" i="65"/>
  <c r="T62" i="65"/>
  <c r="R62" i="65"/>
  <c r="U61" i="65"/>
  <c r="S61" i="65"/>
  <c r="T61" i="65"/>
  <c r="R61" i="65"/>
  <c r="U60" i="65"/>
  <c r="S60" i="65"/>
  <c r="T60" i="65"/>
  <c r="R60" i="65"/>
  <c r="U59" i="65"/>
  <c r="S59" i="65"/>
  <c r="T59" i="65"/>
  <c r="R59" i="65"/>
  <c r="U58" i="65"/>
  <c r="S58" i="65"/>
  <c r="T58" i="65"/>
  <c r="R58" i="65"/>
  <c r="U57" i="65"/>
  <c r="S57" i="65"/>
  <c r="T57" i="65"/>
  <c r="R57" i="65"/>
  <c r="U56" i="65"/>
  <c r="S56" i="65"/>
  <c r="T56" i="65"/>
  <c r="R56" i="65"/>
  <c r="U55" i="65"/>
  <c r="S55" i="65"/>
  <c r="T55" i="65"/>
  <c r="R55" i="65"/>
  <c r="U54" i="65"/>
  <c r="S54" i="65"/>
  <c r="T54" i="65"/>
  <c r="R54" i="65"/>
  <c r="U53" i="65"/>
  <c r="S53" i="65"/>
  <c r="T53" i="65"/>
  <c r="R53" i="65"/>
  <c r="U52" i="65"/>
  <c r="S52" i="65"/>
  <c r="T52" i="65"/>
  <c r="R52" i="65"/>
  <c r="T51" i="65"/>
  <c r="R51" i="65"/>
  <c r="U50" i="65"/>
  <c r="S50" i="65"/>
  <c r="T50" i="65"/>
  <c r="R50" i="65"/>
  <c r="U49" i="65"/>
  <c r="S49" i="65"/>
  <c r="T49" i="65"/>
  <c r="R49" i="65"/>
  <c r="U48" i="65"/>
  <c r="S48" i="65"/>
  <c r="T48" i="65"/>
  <c r="R48" i="65"/>
  <c r="U47" i="65"/>
  <c r="S47" i="65"/>
  <c r="T47" i="65"/>
  <c r="R47" i="65"/>
  <c r="U46" i="65"/>
  <c r="S46" i="65"/>
  <c r="T46" i="65"/>
  <c r="R46" i="65"/>
  <c r="U45" i="65"/>
  <c r="S45" i="65"/>
  <c r="T45" i="65"/>
  <c r="R45" i="65"/>
  <c r="U44" i="65"/>
  <c r="S44" i="65"/>
  <c r="T44" i="65"/>
  <c r="R44" i="65"/>
  <c r="U43" i="65"/>
  <c r="S43" i="65"/>
  <c r="T43" i="65"/>
  <c r="R43" i="65"/>
  <c r="U42" i="65"/>
  <c r="S42" i="65"/>
  <c r="T42" i="65"/>
  <c r="R42" i="65"/>
  <c r="U41" i="65"/>
  <c r="S41" i="65"/>
  <c r="T41" i="65"/>
  <c r="R41" i="65"/>
  <c r="U40" i="65"/>
  <c r="S40" i="65"/>
  <c r="T40" i="65"/>
  <c r="R40" i="65"/>
  <c r="U39" i="65"/>
  <c r="S39" i="65"/>
  <c r="T39" i="65"/>
  <c r="R39" i="65"/>
  <c r="U38" i="65"/>
  <c r="S38" i="65"/>
  <c r="T38" i="65"/>
  <c r="R38" i="65"/>
  <c r="U37" i="65"/>
  <c r="S37" i="65"/>
  <c r="T37" i="65"/>
  <c r="R37" i="65"/>
  <c r="U36" i="65"/>
  <c r="S36" i="65"/>
  <c r="T36" i="65"/>
  <c r="R36" i="65"/>
  <c r="U35" i="65"/>
  <c r="S35" i="65"/>
  <c r="T35" i="65"/>
  <c r="R35" i="65"/>
  <c r="U34" i="65"/>
  <c r="S34" i="65"/>
  <c r="T34" i="65"/>
  <c r="R34" i="65"/>
  <c r="U33" i="65"/>
  <c r="S33" i="65"/>
  <c r="T33" i="65"/>
  <c r="R33" i="65"/>
  <c r="U32" i="65"/>
  <c r="S32" i="65"/>
  <c r="T32" i="65"/>
  <c r="R32" i="65"/>
  <c r="U31" i="65"/>
  <c r="S31" i="65"/>
  <c r="T31" i="65"/>
  <c r="R31" i="65"/>
  <c r="U30" i="65"/>
  <c r="S30" i="65"/>
  <c r="T30" i="65"/>
  <c r="R30" i="65"/>
  <c r="U29" i="65"/>
  <c r="S29" i="65"/>
  <c r="T29" i="65"/>
  <c r="R29" i="65"/>
  <c r="U28" i="65"/>
  <c r="S28" i="65"/>
  <c r="T28" i="65"/>
  <c r="R28" i="65"/>
  <c r="U27" i="65"/>
  <c r="S27" i="65"/>
  <c r="T27" i="65"/>
  <c r="R27" i="65"/>
  <c r="U26" i="65"/>
  <c r="S26" i="65"/>
  <c r="T26" i="65"/>
  <c r="R26" i="65"/>
  <c r="U25" i="65"/>
  <c r="S25" i="65"/>
  <c r="T25" i="65"/>
  <c r="R25" i="65"/>
  <c r="T24" i="65"/>
  <c r="R24" i="65"/>
  <c r="T23" i="65"/>
  <c r="R23" i="65"/>
  <c r="U22" i="65"/>
  <c r="S22" i="65"/>
  <c r="T22" i="65"/>
  <c r="R22" i="65"/>
  <c r="U21" i="65"/>
  <c r="S21" i="65"/>
  <c r="T21" i="65"/>
  <c r="R21" i="65"/>
  <c r="U20" i="65"/>
  <c r="S20" i="65"/>
  <c r="T20" i="65"/>
  <c r="R20" i="65"/>
  <c r="U19" i="65"/>
  <c r="S19" i="65"/>
  <c r="T19" i="65"/>
  <c r="R19" i="65"/>
  <c r="U18" i="65"/>
  <c r="S18" i="65"/>
  <c r="T18" i="65"/>
  <c r="R18" i="65"/>
  <c r="U17" i="65"/>
  <c r="S17" i="65"/>
  <c r="T17" i="65"/>
  <c r="R17" i="65"/>
  <c r="U16" i="65"/>
  <c r="S16" i="65"/>
  <c r="T16" i="65"/>
  <c r="R16" i="65"/>
  <c r="U15" i="65"/>
  <c r="S15" i="65"/>
  <c r="T15" i="65"/>
  <c r="R15" i="65"/>
  <c r="U14" i="65"/>
  <c r="S14" i="65"/>
  <c r="T14" i="65"/>
  <c r="R14" i="65"/>
  <c r="U13" i="65"/>
  <c r="S13" i="65"/>
  <c r="T13" i="65"/>
  <c r="R13" i="65"/>
  <c r="U12" i="65"/>
  <c r="S12" i="65"/>
  <c r="T12" i="65"/>
  <c r="R12" i="65"/>
  <c r="U11" i="65"/>
  <c r="S11" i="65"/>
  <c r="T11" i="65"/>
  <c r="R11" i="65"/>
  <c r="U10" i="65"/>
  <c r="S10" i="65"/>
  <c r="T10" i="65"/>
  <c r="R10" i="65"/>
  <c r="U9" i="65"/>
  <c r="S9" i="65"/>
  <c r="T9" i="65"/>
  <c r="R9" i="65"/>
  <c r="U67" i="66"/>
  <c r="S67" i="66"/>
  <c r="T67" i="66"/>
  <c r="R67" i="66"/>
  <c r="U66" i="66"/>
  <c r="S66" i="66"/>
  <c r="T66" i="66"/>
  <c r="R66" i="66"/>
  <c r="U65" i="66"/>
  <c r="S65" i="66"/>
  <c r="T65" i="66"/>
  <c r="R65" i="66"/>
  <c r="U64" i="66"/>
  <c r="S64" i="66"/>
  <c r="T64" i="66"/>
  <c r="R64" i="66"/>
  <c r="U63" i="66"/>
  <c r="S63" i="66"/>
  <c r="T63" i="66"/>
  <c r="R63" i="66"/>
  <c r="U62" i="66"/>
  <c r="S62" i="66"/>
  <c r="T62" i="66"/>
  <c r="R62" i="66"/>
  <c r="U61" i="66"/>
  <c r="S61" i="66"/>
  <c r="T61" i="66"/>
  <c r="R61" i="66"/>
  <c r="U60" i="66"/>
  <c r="S60" i="66"/>
  <c r="T60" i="66"/>
  <c r="R60" i="66"/>
  <c r="U59" i="66"/>
  <c r="S59" i="66"/>
  <c r="T59" i="66"/>
  <c r="R59" i="66"/>
  <c r="T58" i="66"/>
  <c r="R58" i="66"/>
  <c r="U57" i="66"/>
  <c r="S57" i="66"/>
  <c r="T57" i="66"/>
  <c r="R57" i="66"/>
  <c r="U56" i="66"/>
  <c r="S56" i="66"/>
  <c r="T56" i="66"/>
  <c r="R56" i="66"/>
  <c r="U55" i="66"/>
  <c r="S55" i="66"/>
  <c r="T55" i="66"/>
  <c r="R55" i="66"/>
  <c r="U54" i="66"/>
  <c r="S54" i="66"/>
  <c r="T54" i="66"/>
  <c r="R54" i="66"/>
  <c r="U53" i="66"/>
  <c r="S53" i="66"/>
  <c r="T53" i="66"/>
  <c r="R53" i="66"/>
  <c r="U52" i="66"/>
  <c r="S52" i="66"/>
  <c r="T52" i="66"/>
  <c r="R52" i="66"/>
  <c r="T51" i="66"/>
  <c r="R51" i="66"/>
  <c r="T50" i="66"/>
  <c r="R50" i="66"/>
  <c r="U49" i="66"/>
  <c r="S49" i="66"/>
  <c r="T49" i="66"/>
  <c r="R49" i="66"/>
  <c r="U48" i="66"/>
  <c r="S48" i="66"/>
  <c r="T48" i="66"/>
  <c r="R48" i="66"/>
  <c r="U47" i="66"/>
  <c r="S47" i="66"/>
  <c r="T47" i="66"/>
  <c r="R47" i="66"/>
  <c r="U46" i="66"/>
  <c r="S46" i="66"/>
  <c r="T46" i="66"/>
  <c r="R46" i="66"/>
  <c r="U45" i="66"/>
  <c r="S45" i="66"/>
  <c r="T45" i="66"/>
  <c r="R45" i="66"/>
  <c r="U44" i="66"/>
  <c r="S44" i="66"/>
  <c r="T44" i="66"/>
  <c r="R44" i="66"/>
  <c r="U43" i="66"/>
  <c r="S43" i="66"/>
  <c r="T43" i="66"/>
  <c r="R43" i="66"/>
  <c r="U42" i="66"/>
  <c r="S42" i="66"/>
  <c r="T42" i="66"/>
  <c r="R42" i="66"/>
  <c r="U41" i="66"/>
  <c r="S41" i="66"/>
  <c r="T41" i="66"/>
  <c r="R41" i="66"/>
  <c r="U40" i="66"/>
  <c r="S40" i="66"/>
  <c r="T40" i="66"/>
  <c r="R40" i="66"/>
  <c r="U39" i="66"/>
  <c r="S39" i="66"/>
  <c r="T39" i="66"/>
  <c r="R39" i="66"/>
  <c r="U38" i="66"/>
  <c r="S38" i="66"/>
  <c r="T38" i="66"/>
  <c r="R38" i="66"/>
  <c r="U37" i="66"/>
  <c r="S37" i="66"/>
  <c r="T37" i="66"/>
  <c r="R37" i="66"/>
  <c r="U36" i="66"/>
  <c r="S36" i="66"/>
  <c r="T36" i="66"/>
  <c r="R36" i="66"/>
  <c r="U35" i="66"/>
  <c r="S35" i="66"/>
  <c r="T35" i="66"/>
  <c r="R35" i="66"/>
  <c r="U34" i="66"/>
  <c r="S34" i="66"/>
  <c r="T34" i="66"/>
  <c r="R34" i="66"/>
  <c r="U33" i="66"/>
  <c r="S33" i="66"/>
  <c r="T33" i="66"/>
  <c r="R33" i="66"/>
  <c r="U32" i="66"/>
  <c r="S32" i="66"/>
  <c r="T32" i="66"/>
  <c r="R32" i="66"/>
  <c r="U31" i="66"/>
  <c r="S31" i="66"/>
  <c r="T31" i="66"/>
  <c r="R31" i="66"/>
  <c r="U30" i="66"/>
  <c r="S30" i="66"/>
  <c r="T30" i="66"/>
  <c r="R30" i="66"/>
  <c r="U29" i="66"/>
  <c r="S29" i="66"/>
  <c r="T29" i="66"/>
  <c r="R29" i="66"/>
  <c r="T28" i="66"/>
  <c r="R28" i="66"/>
  <c r="U27" i="66"/>
  <c r="S27" i="66"/>
  <c r="T27" i="66"/>
  <c r="R27" i="66"/>
  <c r="U26" i="66"/>
  <c r="S26" i="66"/>
  <c r="T26" i="66"/>
  <c r="R26" i="66"/>
  <c r="U25" i="66"/>
  <c r="S25" i="66"/>
  <c r="T25" i="66"/>
  <c r="R25" i="66"/>
  <c r="U24" i="66"/>
  <c r="S24" i="66"/>
  <c r="T24" i="66"/>
  <c r="R24" i="66"/>
  <c r="T23" i="66"/>
  <c r="R23" i="66"/>
  <c r="U22" i="66"/>
  <c r="S22" i="66"/>
  <c r="T22" i="66"/>
  <c r="R22" i="66"/>
  <c r="U21" i="66"/>
  <c r="S21" i="66"/>
  <c r="T21" i="66"/>
  <c r="R21" i="66"/>
  <c r="U20" i="66"/>
  <c r="S20" i="66"/>
  <c r="T20" i="66"/>
  <c r="R20" i="66"/>
  <c r="U19" i="66"/>
  <c r="S19" i="66"/>
  <c r="T19" i="66"/>
  <c r="R19" i="66"/>
  <c r="U18" i="66"/>
  <c r="S18" i="66"/>
  <c r="T18" i="66"/>
  <c r="R18" i="66"/>
  <c r="U17" i="66"/>
  <c r="S17" i="66"/>
  <c r="T17" i="66"/>
  <c r="R17" i="66"/>
  <c r="U16" i="66"/>
  <c r="S16" i="66"/>
  <c r="T16" i="66"/>
  <c r="R16" i="66"/>
  <c r="U15" i="66"/>
  <c r="S15" i="66"/>
  <c r="T15" i="66"/>
  <c r="R15" i="66"/>
  <c r="T14" i="66"/>
  <c r="R14" i="66"/>
  <c r="U13" i="66"/>
  <c r="S13" i="66"/>
  <c r="T13" i="66"/>
  <c r="R13" i="66"/>
  <c r="T12" i="66"/>
  <c r="R12" i="66"/>
  <c r="U11" i="66"/>
  <c r="S11" i="66"/>
  <c r="T11" i="66"/>
  <c r="R11" i="66"/>
  <c r="U10" i="66"/>
  <c r="S10" i="66"/>
  <c r="T10" i="66"/>
  <c r="R10" i="66"/>
  <c r="U9" i="66"/>
  <c r="S9" i="66"/>
  <c r="T9" i="66"/>
  <c r="R9" i="66"/>
  <c r="U67" i="67"/>
  <c r="S67" i="67"/>
  <c r="T67" i="67"/>
  <c r="R67" i="67"/>
  <c r="U66" i="67"/>
  <c r="S66" i="67"/>
  <c r="T66" i="67"/>
  <c r="R66" i="67"/>
  <c r="U65" i="67"/>
  <c r="S65" i="67"/>
  <c r="T65" i="67"/>
  <c r="R65" i="67"/>
  <c r="T64" i="67"/>
  <c r="R64" i="67"/>
  <c r="T63" i="67"/>
  <c r="R63" i="67"/>
  <c r="T62" i="67"/>
  <c r="R62" i="67"/>
  <c r="U61" i="67"/>
  <c r="S61" i="67"/>
  <c r="T61" i="67"/>
  <c r="R61" i="67"/>
  <c r="T60" i="67"/>
  <c r="R60" i="67"/>
  <c r="U59" i="67"/>
  <c r="S59" i="67"/>
  <c r="T59" i="67"/>
  <c r="R59" i="67"/>
  <c r="T58" i="67"/>
  <c r="R58" i="67"/>
  <c r="T57" i="67"/>
  <c r="R57" i="67"/>
  <c r="U56" i="67"/>
  <c r="S56" i="67"/>
  <c r="T56" i="67"/>
  <c r="R56" i="67"/>
  <c r="U55" i="67"/>
  <c r="S55" i="67"/>
  <c r="T55" i="67"/>
  <c r="R55" i="67"/>
  <c r="U54" i="67"/>
  <c r="S54" i="67"/>
  <c r="T54" i="67"/>
  <c r="R54" i="67"/>
  <c r="U53" i="67"/>
  <c r="S53" i="67"/>
  <c r="T53" i="67"/>
  <c r="R53" i="67"/>
  <c r="U52" i="67"/>
  <c r="S52" i="67"/>
  <c r="T52" i="67"/>
  <c r="R52" i="67"/>
  <c r="T51" i="67"/>
  <c r="R51" i="67"/>
  <c r="U50" i="67"/>
  <c r="S50" i="67"/>
  <c r="T50" i="67"/>
  <c r="R50" i="67"/>
  <c r="U49" i="67"/>
  <c r="S49" i="67"/>
  <c r="T49" i="67"/>
  <c r="R49" i="67"/>
  <c r="T48" i="67"/>
  <c r="R48" i="67"/>
  <c r="U47" i="67"/>
  <c r="S47" i="67"/>
  <c r="T47" i="67"/>
  <c r="R47" i="67"/>
  <c r="T46" i="67"/>
  <c r="R46" i="67"/>
  <c r="T45" i="67"/>
  <c r="R45" i="67"/>
  <c r="U44" i="67"/>
  <c r="S44" i="67"/>
  <c r="T44" i="67"/>
  <c r="R44" i="67"/>
  <c r="T43" i="67"/>
  <c r="R43" i="67"/>
  <c r="U42" i="67"/>
  <c r="S42" i="67"/>
  <c r="T42" i="67"/>
  <c r="R42" i="67"/>
  <c r="U41" i="67"/>
  <c r="S41" i="67"/>
  <c r="T41" i="67"/>
  <c r="R41" i="67"/>
  <c r="U40" i="67"/>
  <c r="S40" i="67"/>
  <c r="T40" i="67"/>
  <c r="R40" i="67"/>
  <c r="U39" i="67"/>
  <c r="S39" i="67"/>
  <c r="T39" i="67"/>
  <c r="R39" i="67"/>
  <c r="U38" i="67"/>
  <c r="S38" i="67"/>
  <c r="T38" i="67"/>
  <c r="R38" i="67"/>
  <c r="U37" i="67"/>
  <c r="S37" i="67"/>
  <c r="T37" i="67"/>
  <c r="R37" i="67"/>
  <c r="U36" i="67"/>
  <c r="S36" i="67"/>
  <c r="T36" i="67"/>
  <c r="R36" i="67"/>
  <c r="U35" i="67"/>
  <c r="S35" i="67"/>
  <c r="T35" i="67"/>
  <c r="R35" i="67"/>
  <c r="U34" i="67"/>
  <c r="S34" i="67"/>
  <c r="T34" i="67"/>
  <c r="R34" i="67"/>
  <c r="U33" i="67"/>
  <c r="S33" i="67"/>
  <c r="T33" i="67"/>
  <c r="R33" i="67"/>
  <c r="U32" i="67"/>
  <c r="S32" i="67"/>
  <c r="T32" i="67"/>
  <c r="R32" i="67"/>
  <c r="U31" i="67"/>
  <c r="S31" i="67"/>
  <c r="T31" i="67"/>
  <c r="R31" i="67"/>
  <c r="U30" i="67"/>
  <c r="S30" i="67"/>
  <c r="T30" i="67"/>
  <c r="R30" i="67"/>
  <c r="U29" i="67"/>
  <c r="S29" i="67"/>
  <c r="T29" i="67"/>
  <c r="R29" i="67"/>
  <c r="T28" i="67"/>
  <c r="R28" i="67"/>
  <c r="T27" i="67"/>
  <c r="R27" i="67"/>
  <c r="T26" i="67"/>
  <c r="R26" i="67"/>
  <c r="U25" i="67"/>
  <c r="S25" i="67"/>
  <c r="T25" i="67"/>
  <c r="R25" i="67"/>
  <c r="T24" i="67"/>
  <c r="R24" i="67"/>
  <c r="T23" i="67"/>
  <c r="R23" i="67"/>
  <c r="U22" i="67"/>
  <c r="S22" i="67"/>
  <c r="T22" i="67"/>
  <c r="R22" i="67"/>
  <c r="U21" i="67"/>
  <c r="S21" i="67"/>
  <c r="T21" i="67"/>
  <c r="R21" i="67"/>
  <c r="U20" i="67"/>
  <c r="S20" i="67"/>
  <c r="T20" i="67"/>
  <c r="R20" i="67"/>
  <c r="U19" i="67"/>
  <c r="S19" i="67"/>
  <c r="T19" i="67"/>
  <c r="R19" i="67"/>
  <c r="U18" i="67"/>
  <c r="S18" i="67"/>
  <c r="T18" i="67"/>
  <c r="R18" i="67"/>
  <c r="U17" i="67"/>
  <c r="S17" i="67"/>
  <c r="T17" i="67"/>
  <c r="R17" i="67"/>
  <c r="U16" i="67"/>
  <c r="S16" i="67"/>
  <c r="T16" i="67"/>
  <c r="R16" i="67"/>
  <c r="T15" i="67"/>
  <c r="R15" i="67"/>
  <c r="T14" i="67"/>
  <c r="R14" i="67"/>
  <c r="U13" i="67"/>
  <c r="S13" i="67"/>
  <c r="T13" i="67"/>
  <c r="R13" i="67"/>
  <c r="T12" i="67"/>
  <c r="R12" i="67"/>
  <c r="U11" i="67"/>
  <c r="S11" i="67"/>
  <c r="T11" i="67"/>
  <c r="R11" i="67"/>
  <c r="U10" i="67"/>
  <c r="S10" i="67"/>
  <c r="T10" i="67"/>
  <c r="R10" i="67"/>
  <c r="U9" i="67"/>
  <c r="S9" i="67"/>
  <c r="T9" i="67"/>
  <c r="R9" i="67"/>
  <c r="U67" i="68"/>
  <c r="S67" i="68"/>
  <c r="T67" i="68"/>
  <c r="R67" i="68"/>
  <c r="U66" i="68"/>
  <c r="S66" i="68"/>
  <c r="T66" i="68"/>
  <c r="R66" i="68"/>
  <c r="U65" i="68"/>
  <c r="S65" i="68"/>
  <c r="T65" i="68"/>
  <c r="R65" i="68"/>
  <c r="U64" i="68"/>
  <c r="S64" i="68"/>
  <c r="T64" i="68"/>
  <c r="R64" i="68"/>
  <c r="T63" i="68"/>
  <c r="R63" i="68"/>
  <c r="U62" i="68"/>
  <c r="S62" i="68"/>
  <c r="T62" i="68"/>
  <c r="R62" i="68"/>
  <c r="U61" i="68"/>
  <c r="S61" i="68"/>
  <c r="T61" i="68"/>
  <c r="R61" i="68"/>
  <c r="U60" i="68"/>
  <c r="S60" i="68"/>
  <c r="T60" i="68"/>
  <c r="R60" i="68"/>
  <c r="U59" i="68"/>
  <c r="S59" i="68"/>
  <c r="T59" i="68"/>
  <c r="R59" i="68"/>
  <c r="U58" i="68"/>
  <c r="S58" i="68"/>
  <c r="T58" i="68"/>
  <c r="R58" i="68"/>
  <c r="U57" i="68"/>
  <c r="S57" i="68"/>
  <c r="T57" i="68"/>
  <c r="R57" i="68"/>
  <c r="U56" i="68"/>
  <c r="S56" i="68"/>
  <c r="T56" i="68"/>
  <c r="R56" i="68"/>
  <c r="U55" i="68"/>
  <c r="S55" i="68"/>
  <c r="T55" i="68"/>
  <c r="R55" i="68"/>
  <c r="U54" i="68"/>
  <c r="S54" i="68"/>
  <c r="T54" i="68"/>
  <c r="R54" i="68"/>
  <c r="U53" i="68"/>
  <c r="S53" i="68"/>
  <c r="T53" i="68"/>
  <c r="R53" i="68"/>
  <c r="U52" i="68"/>
  <c r="S52" i="68"/>
  <c r="T52" i="68"/>
  <c r="R52" i="68"/>
  <c r="T51" i="68"/>
  <c r="R51" i="68"/>
  <c r="U50" i="68"/>
  <c r="S50" i="68"/>
  <c r="T50" i="68"/>
  <c r="R50" i="68"/>
  <c r="U49" i="68"/>
  <c r="S49" i="68"/>
  <c r="T49" i="68"/>
  <c r="R49" i="68"/>
  <c r="U48" i="68"/>
  <c r="S48" i="68"/>
  <c r="T48" i="68"/>
  <c r="R48" i="68"/>
  <c r="U47" i="68"/>
  <c r="S47" i="68"/>
  <c r="T47" i="68"/>
  <c r="R47" i="68"/>
  <c r="U46" i="68"/>
  <c r="S46" i="68"/>
  <c r="T46" i="68"/>
  <c r="R46" i="68"/>
  <c r="U45" i="68"/>
  <c r="S45" i="68"/>
  <c r="T45" i="68"/>
  <c r="R45" i="68"/>
  <c r="U44" i="68"/>
  <c r="S44" i="68"/>
  <c r="T44" i="68"/>
  <c r="R44" i="68"/>
  <c r="U43" i="68"/>
  <c r="S43" i="68"/>
  <c r="T43" i="68"/>
  <c r="R43" i="68"/>
  <c r="U42" i="68"/>
  <c r="S42" i="68"/>
  <c r="T42" i="68"/>
  <c r="R42" i="68"/>
  <c r="U41" i="68"/>
  <c r="S41" i="68"/>
  <c r="T41" i="68"/>
  <c r="R41" i="68"/>
  <c r="U40" i="68"/>
  <c r="S40" i="68"/>
  <c r="T40" i="68"/>
  <c r="R40" i="68"/>
  <c r="U39" i="68"/>
  <c r="S39" i="68"/>
  <c r="T39" i="68"/>
  <c r="R39" i="68"/>
  <c r="U38" i="68"/>
  <c r="S38" i="68"/>
  <c r="T38" i="68"/>
  <c r="R38" i="68"/>
  <c r="U37" i="68"/>
  <c r="S37" i="68"/>
  <c r="T37" i="68"/>
  <c r="R37" i="68"/>
  <c r="U36" i="68"/>
  <c r="S36" i="68"/>
  <c r="T36" i="68"/>
  <c r="R36" i="68"/>
  <c r="U35" i="68"/>
  <c r="S35" i="68"/>
  <c r="T35" i="68"/>
  <c r="R35" i="68"/>
  <c r="U34" i="68"/>
  <c r="S34" i="68"/>
  <c r="T34" i="68"/>
  <c r="R34" i="68"/>
  <c r="U33" i="68"/>
  <c r="S33" i="68"/>
  <c r="T33" i="68"/>
  <c r="R33" i="68"/>
  <c r="U32" i="68"/>
  <c r="S32" i="68"/>
  <c r="T32" i="68"/>
  <c r="R32" i="68"/>
  <c r="U31" i="68"/>
  <c r="S31" i="68"/>
  <c r="T31" i="68"/>
  <c r="R31" i="68"/>
  <c r="U30" i="68"/>
  <c r="S30" i="68"/>
  <c r="T30" i="68"/>
  <c r="R30" i="68"/>
  <c r="U29" i="68"/>
  <c r="S29" i="68"/>
  <c r="T29" i="68"/>
  <c r="R29" i="68"/>
  <c r="U28" i="68"/>
  <c r="S28" i="68"/>
  <c r="T28" i="68"/>
  <c r="R28" i="68"/>
  <c r="U27" i="68"/>
  <c r="S27" i="68"/>
  <c r="T27" i="68"/>
  <c r="R27" i="68"/>
  <c r="U26" i="68"/>
  <c r="S26" i="68"/>
  <c r="T26" i="68"/>
  <c r="R26" i="68"/>
  <c r="U25" i="68"/>
  <c r="S25" i="68"/>
  <c r="T25" i="68"/>
  <c r="R25" i="68"/>
  <c r="U24" i="68"/>
  <c r="S24" i="68"/>
  <c r="T24" i="68"/>
  <c r="R24" i="68"/>
  <c r="U23" i="68"/>
  <c r="S23" i="68"/>
  <c r="T23" i="68"/>
  <c r="R23" i="68"/>
  <c r="U22" i="68"/>
  <c r="S22" i="68"/>
  <c r="T22" i="68"/>
  <c r="R22" i="68"/>
  <c r="U21" i="68"/>
  <c r="S21" i="68"/>
  <c r="T21" i="68"/>
  <c r="R21" i="68"/>
  <c r="U20" i="68"/>
  <c r="S20" i="68"/>
  <c r="T20" i="68"/>
  <c r="R20" i="68"/>
  <c r="U19" i="68"/>
  <c r="S19" i="68"/>
  <c r="T19" i="68"/>
  <c r="R19" i="68"/>
  <c r="U18" i="68"/>
  <c r="S18" i="68"/>
  <c r="T18" i="68"/>
  <c r="R18" i="68"/>
  <c r="U17" i="68"/>
  <c r="S17" i="68"/>
  <c r="T17" i="68"/>
  <c r="R17" i="68"/>
  <c r="U16" i="68"/>
  <c r="S16" i="68"/>
  <c r="T16" i="68"/>
  <c r="R16" i="68"/>
  <c r="U15" i="68"/>
  <c r="S15" i="68"/>
  <c r="T15" i="68"/>
  <c r="R15" i="68"/>
  <c r="U14" i="68"/>
  <c r="S14" i="68"/>
  <c r="T14" i="68"/>
  <c r="R14" i="68"/>
  <c r="U13" i="68"/>
  <c r="S13" i="68"/>
  <c r="T13" i="68"/>
  <c r="R13" i="68"/>
  <c r="U12" i="68"/>
  <c r="S12" i="68"/>
  <c r="T12" i="68"/>
  <c r="R12" i="68"/>
  <c r="U11" i="68"/>
  <c r="S11" i="68"/>
  <c r="T11" i="68"/>
  <c r="R11" i="68"/>
  <c r="U10" i="68"/>
  <c r="S10" i="68"/>
  <c r="T10" i="68"/>
  <c r="R10" i="68"/>
  <c r="U9" i="68"/>
  <c r="S9" i="68"/>
  <c r="T9" i="68"/>
  <c r="R9" i="68"/>
  <c r="U67" i="69"/>
  <c r="S67" i="69"/>
  <c r="T67" i="69"/>
  <c r="R67" i="69"/>
  <c r="T66" i="69"/>
  <c r="R66" i="69"/>
  <c r="U65" i="69"/>
  <c r="S65" i="69"/>
  <c r="T65" i="69"/>
  <c r="R65" i="69"/>
  <c r="U64" i="69"/>
  <c r="S64" i="69"/>
  <c r="T64" i="69"/>
  <c r="R64" i="69"/>
  <c r="T63" i="69"/>
  <c r="R63" i="69"/>
  <c r="U62" i="69"/>
  <c r="S62" i="69"/>
  <c r="T62" i="69"/>
  <c r="R62" i="69"/>
  <c r="U61" i="69"/>
  <c r="S61" i="69"/>
  <c r="T61" i="69"/>
  <c r="R61" i="69"/>
  <c r="U60" i="69"/>
  <c r="S60" i="69"/>
  <c r="T60" i="69"/>
  <c r="R60" i="69"/>
  <c r="U59" i="69"/>
  <c r="S59" i="69"/>
  <c r="T59" i="69"/>
  <c r="R59" i="69"/>
  <c r="U58" i="69"/>
  <c r="S58" i="69"/>
  <c r="T58" i="69"/>
  <c r="R58" i="69"/>
  <c r="U57" i="69"/>
  <c r="S57" i="69"/>
  <c r="T57" i="69"/>
  <c r="R57" i="69"/>
  <c r="U56" i="69"/>
  <c r="S56" i="69"/>
  <c r="T56" i="69"/>
  <c r="R56" i="69"/>
  <c r="U55" i="69"/>
  <c r="S55" i="69"/>
  <c r="T55" i="69"/>
  <c r="R55" i="69"/>
  <c r="U54" i="69"/>
  <c r="S54" i="69"/>
  <c r="T54" i="69"/>
  <c r="R54" i="69"/>
  <c r="U53" i="69"/>
  <c r="S53" i="69"/>
  <c r="T53" i="69"/>
  <c r="R53" i="69"/>
  <c r="U52" i="69"/>
  <c r="S52" i="69"/>
  <c r="T52" i="69"/>
  <c r="R52" i="69"/>
  <c r="T51" i="69"/>
  <c r="R51" i="69"/>
  <c r="T50" i="69"/>
  <c r="R50" i="69"/>
  <c r="U49" i="69"/>
  <c r="S49" i="69"/>
  <c r="T49" i="69"/>
  <c r="R49" i="69"/>
  <c r="U48" i="69"/>
  <c r="S48" i="69"/>
  <c r="T48" i="69"/>
  <c r="R48" i="69"/>
  <c r="U47" i="69"/>
  <c r="S47" i="69"/>
  <c r="T47" i="69"/>
  <c r="R47" i="69"/>
  <c r="U46" i="69"/>
  <c r="S46" i="69"/>
  <c r="T46" i="69"/>
  <c r="R46" i="69"/>
  <c r="U45" i="69"/>
  <c r="S45" i="69"/>
  <c r="T45" i="69"/>
  <c r="R45" i="69"/>
  <c r="U44" i="69"/>
  <c r="S44" i="69"/>
  <c r="T44" i="69"/>
  <c r="R44" i="69"/>
  <c r="U43" i="69"/>
  <c r="S43" i="69"/>
  <c r="T43" i="69"/>
  <c r="R43" i="69"/>
  <c r="U42" i="69"/>
  <c r="S42" i="69"/>
  <c r="T42" i="69"/>
  <c r="R42" i="69"/>
  <c r="U41" i="69"/>
  <c r="S41" i="69"/>
  <c r="T41" i="69"/>
  <c r="R41" i="69"/>
  <c r="U40" i="69"/>
  <c r="S40" i="69"/>
  <c r="T40" i="69"/>
  <c r="R40" i="69"/>
  <c r="U39" i="69"/>
  <c r="S39" i="69"/>
  <c r="T39" i="69"/>
  <c r="R39" i="69"/>
  <c r="U38" i="69"/>
  <c r="S38" i="69"/>
  <c r="T38" i="69"/>
  <c r="R38" i="69"/>
  <c r="U37" i="69"/>
  <c r="S37" i="69"/>
  <c r="T37" i="69"/>
  <c r="R37" i="69"/>
  <c r="U36" i="69"/>
  <c r="S36" i="69"/>
  <c r="T36" i="69"/>
  <c r="R36" i="69"/>
  <c r="U35" i="69"/>
  <c r="S35" i="69"/>
  <c r="T35" i="69"/>
  <c r="R35" i="69"/>
  <c r="U34" i="69"/>
  <c r="S34" i="69"/>
  <c r="T34" i="69"/>
  <c r="R34" i="69"/>
  <c r="U33" i="69"/>
  <c r="S33" i="69"/>
  <c r="T33" i="69"/>
  <c r="R33" i="69"/>
  <c r="U32" i="69"/>
  <c r="S32" i="69"/>
  <c r="T32" i="69"/>
  <c r="R32" i="69"/>
  <c r="U31" i="69"/>
  <c r="S31" i="69"/>
  <c r="T31" i="69"/>
  <c r="R31" i="69"/>
  <c r="U30" i="69"/>
  <c r="S30" i="69"/>
  <c r="T30" i="69"/>
  <c r="R30" i="69"/>
  <c r="U29" i="69"/>
  <c r="S29" i="69"/>
  <c r="T29" i="69"/>
  <c r="R29" i="69"/>
  <c r="U28" i="69"/>
  <c r="S28" i="69"/>
  <c r="T28" i="69"/>
  <c r="R28" i="69"/>
  <c r="U27" i="69"/>
  <c r="S27" i="69"/>
  <c r="T27" i="69"/>
  <c r="R27" i="69"/>
  <c r="U26" i="69"/>
  <c r="S26" i="69"/>
  <c r="T26" i="69"/>
  <c r="R26" i="69"/>
  <c r="U25" i="69"/>
  <c r="S25" i="69"/>
  <c r="T25" i="69"/>
  <c r="R25" i="69"/>
  <c r="U24" i="69"/>
  <c r="S24" i="69"/>
  <c r="T24" i="69"/>
  <c r="R24" i="69"/>
  <c r="U23" i="69"/>
  <c r="S23" i="69"/>
  <c r="T23" i="69"/>
  <c r="R23" i="69"/>
  <c r="U22" i="69"/>
  <c r="S22" i="69"/>
  <c r="T22" i="69"/>
  <c r="R22" i="69"/>
  <c r="U21" i="69"/>
  <c r="S21" i="69"/>
  <c r="T21" i="69"/>
  <c r="R21" i="69"/>
  <c r="U20" i="69"/>
  <c r="S20" i="69"/>
  <c r="T20" i="69"/>
  <c r="R20" i="69"/>
  <c r="U19" i="69"/>
  <c r="S19" i="69"/>
  <c r="T19" i="69"/>
  <c r="R19" i="69"/>
  <c r="U18" i="69"/>
  <c r="S18" i="69"/>
  <c r="T18" i="69"/>
  <c r="R18" i="69"/>
  <c r="U17" i="69"/>
  <c r="S17" i="69"/>
  <c r="T17" i="69"/>
  <c r="R17" i="69"/>
  <c r="U16" i="69"/>
  <c r="S16" i="69"/>
  <c r="T16" i="69"/>
  <c r="R16" i="69"/>
  <c r="U15" i="69"/>
  <c r="S15" i="69"/>
  <c r="T15" i="69"/>
  <c r="R15" i="69"/>
  <c r="U14" i="69"/>
  <c r="S14" i="69"/>
  <c r="T14" i="69"/>
  <c r="R14" i="69"/>
  <c r="U13" i="69"/>
  <c r="S13" i="69"/>
  <c r="T13" i="69"/>
  <c r="R13" i="69"/>
  <c r="U12" i="69"/>
  <c r="S12" i="69"/>
  <c r="T12" i="69"/>
  <c r="R12" i="69"/>
  <c r="U11" i="69"/>
  <c r="S11" i="69"/>
  <c r="T11" i="69"/>
  <c r="R11" i="69"/>
  <c r="U10" i="69"/>
  <c r="S10" i="69"/>
  <c r="T10" i="69"/>
  <c r="R10" i="69"/>
  <c r="U9" i="69"/>
  <c r="S9" i="69"/>
  <c r="T9" i="69"/>
  <c r="R9" i="69"/>
  <c r="U67" i="70"/>
  <c r="S67" i="70"/>
  <c r="T67" i="70"/>
  <c r="R67" i="70"/>
  <c r="U66" i="70"/>
  <c r="S66" i="70"/>
  <c r="T66" i="70"/>
  <c r="R66" i="70"/>
  <c r="U65" i="70"/>
  <c r="S65" i="70"/>
  <c r="T65" i="70"/>
  <c r="R65" i="70"/>
  <c r="U64" i="70"/>
  <c r="S64" i="70"/>
  <c r="T64" i="70"/>
  <c r="R64" i="70"/>
  <c r="U63" i="70"/>
  <c r="S63" i="70"/>
  <c r="T63" i="70"/>
  <c r="R63" i="70"/>
  <c r="U62" i="70"/>
  <c r="S62" i="70"/>
  <c r="T62" i="70"/>
  <c r="R62" i="70"/>
  <c r="U61" i="70"/>
  <c r="S61" i="70"/>
  <c r="T61" i="70"/>
  <c r="R61" i="70"/>
  <c r="U60" i="70"/>
  <c r="S60" i="70"/>
  <c r="T60" i="70"/>
  <c r="R60" i="70"/>
  <c r="U59" i="70"/>
  <c r="S59" i="70"/>
  <c r="T59" i="70"/>
  <c r="R59" i="70"/>
  <c r="U58" i="70"/>
  <c r="S58" i="70"/>
  <c r="T58" i="70"/>
  <c r="R58" i="70"/>
  <c r="U57" i="70"/>
  <c r="S57" i="70"/>
  <c r="T57" i="70"/>
  <c r="R57" i="70"/>
  <c r="U56" i="70"/>
  <c r="S56" i="70"/>
  <c r="T56" i="70"/>
  <c r="R56" i="70"/>
  <c r="U55" i="70"/>
  <c r="S55" i="70"/>
  <c r="T55" i="70"/>
  <c r="R55" i="70"/>
  <c r="U54" i="70"/>
  <c r="S54" i="70"/>
  <c r="T54" i="70"/>
  <c r="R54" i="70"/>
  <c r="U53" i="70"/>
  <c r="S53" i="70"/>
  <c r="T53" i="70"/>
  <c r="R53" i="70"/>
  <c r="U52" i="70"/>
  <c r="S52" i="70"/>
  <c r="T52" i="70"/>
  <c r="R52" i="70"/>
  <c r="T51" i="70"/>
  <c r="R51" i="70"/>
  <c r="U50" i="70"/>
  <c r="S50" i="70"/>
  <c r="T50" i="70"/>
  <c r="R50" i="70"/>
  <c r="U49" i="70"/>
  <c r="S49" i="70"/>
  <c r="T49" i="70"/>
  <c r="R49" i="70"/>
  <c r="U48" i="70"/>
  <c r="S48" i="70"/>
  <c r="T48" i="70"/>
  <c r="R48" i="70"/>
  <c r="U47" i="70"/>
  <c r="S47" i="70"/>
  <c r="T47" i="70"/>
  <c r="R47" i="70"/>
  <c r="U46" i="70"/>
  <c r="S46" i="70"/>
  <c r="T46" i="70"/>
  <c r="R46" i="70"/>
  <c r="U45" i="70"/>
  <c r="S45" i="70"/>
  <c r="T45" i="70"/>
  <c r="R45" i="70"/>
  <c r="U44" i="70"/>
  <c r="S44" i="70"/>
  <c r="T44" i="70"/>
  <c r="R44" i="70"/>
  <c r="U43" i="70"/>
  <c r="S43" i="70"/>
  <c r="T43" i="70"/>
  <c r="R43" i="70"/>
  <c r="U42" i="70"/>
  <c r="S42" i="70"/>
  <c r="T42" i="70"/>
  <c r="R42" i="70"/>
  <c r="U41" i="70"/>
  <c r="S41" i="70"/>
  <c r="T41" i="70"/>
  <c r="R41" i="70"/>
  <c r="U40" i="70"/>
  <c r="S40" i="70"/>
  <c r="T40" i="70"/>
  <c r="R40" i="70"/>
  <c r="U39" i="70"/>
  <c r="S39" i="70"/>
  <c r="T39" i="70"/>
  <c r="R39" i="70"/>
  <c r="U38" i="70"/>
  <c r="S38" i="70"/>
  <c r="T38" i="70"/>
  <c r="R38" i="70"/>
  <c r="U37" i="70"/>
  <c r="S37" i="70"/>
  <c r="T37" i="70"/>
  <c r="R37" i="70"/>
  <c r="U36" i="70"/>
  <c r="S36" i="70"/>
  <c r="T36" i="70"/>
  <c r="R36" i="70"/>
  <c r="U35" i="70"/>
  <c r="S35" i="70"/>
  <c r="T35" i="70"/>
  <c r="R35" i="70"/>
  <c r="U34" i="70"/>
  <c r="S34" i="70"/>
  <c r="T34" i="70"/>
  <c r="R34" i="70"/>
  <c r="U33" i="70"/>
  <c r="S33" i="70"/>
  <c r="T33" i="70"/>
  <c r="R33" i="70"/>
  <c r="U32" i="70"/>
  <c r="S32" i="70"/>
  <c r="T32" i="70"/>
  <c r="R32" i="70"/>
  <c r="U31" i="70"/>
  <c r="S31" i="70"/>
  <c r="T31" i="70"/>
  <c r="R31" i="70"/>
  <c r="U30" i="70"/>
  <c r="S30" i="70"/>
  <c r="T30" i="70"/>
  <c r="R30" i="70"/>
  <c r="U29" i="70"/>
  <c r="S29" i="70"/>
  <c r="T29" i="70"/>
  <c r="R29" i="70"/>
  <c r="U28" i="70"/>
  <c r="S28" i="70"/>
  <c r="T28" i="70"/>
  <c r="R28" i="70"/>
  <c r="U27" i="70"/>
  <c r="S27" i="70"/>
  <c r="T27" i="70"/>
  <c r="R27" i="70"/>
  <c r="U26" i="70"/>
  <c r="S26" i="70"/>
  <c r="T26" i="70"/>
  <c r="R26" i="70"/>
  <c r="U25" i="70"/>
  <c r="S25" i="70"/>
  <c r="T25" i="70"/>
  <c r="R25" i="70"/>
  <c r="U24" i="70"/>
  <c r="S24" i="70"/>
  <c r="T24" i="70"/>
  <c r="R24" i="70"/>
  <c r="U23" i="70"/>
  <c r="S23" i="70"/>
  <c r="T23" i="70"/>
  <c r="R23" i="70"/>
  <c r="U22" i="70"/>
  <c r="S22" i="70"/>
  <c r="T22" i="70"/>
  <c r="R22" i="70"/>
  <c r="U21" i="70"/>
  <c r="S21" i="70"/>
  <c r="T21" i="70"/>
  <c r="R21" i="70"/>
  <c r="U20" i="70"/>
  <c r="S20" i="70"/>
  <c r="T20" i="70"/>
  <c r="R20" i="70"/>
  <c r="U19" i="70"/>
  <c r="S19" i="70"/>
  <c r="T19" i="70"/>
  <c r="R19" i="70"/>
  <c r="U18" i="70"/>
  <c r="S18" i="70"/>
  <c r="T18" i="70"/>
  <c r="R18" i="70"/>
  <c r="U17" i="70"/>
  <c r="S17" i="70"/>
  <c r="T17" i="70"/>
  <c r="R17" i="70"/>
  <c r="U16" i="70"/>
  <c r="S16" i="70"/>
  <c r="T16" i="70"/>
  <c r="R16" i="70"/>
  <c r="U15" i="70"/>
  <c r="S15" i="70"/>
  <c r="T15" i="70"/>
  <c r="R15" i="70"/>
  <c r="U14" i="70"/>
  <c r="S14" i="70"/>
  <c r="T14" i="70"/>
  <c r="R14" i="70"/>
  <c r="U13" i="70"/>
  <c r="S13" i="70"/>
  <c r="T13" i="70"/>
  <c r="R13" i="70"/>
  <c r="U12" i="70"/>
  <c r="S12" i="70"/>
  <c r="T12" i="70"/>
  <c r="R12" i="70"/>
  <c r="U11" i="70"/>
  <c r="S11" i="70"/>
  <c r="T11" i="70"/>
  <c r="R11" i="70"/>
  <c r="U10" i="70"/>
  <c r="S10" i="70"/>
  <c r="T10" i="70"/>
  <c r="R10" i="70"/>
  <c r="U9" i="70"/>
  <c r="S9" i="70"/>
  <c r="T9" i="70"/>
  <c r="R9" i="70"/>
  <c r="U67" i="71"/>
  <c r="S67" i="71"/>
  <c r="T67" i="71"/>
  <c r="R67" i="71"/>
  <c r="T66" i="71"/>
  <c r="R66" i="71"/>
  <c r="U65" i="71"/>
  <c r="S65" i="71"/>
  <c r="T65" i="71"/>
  <c r="R65" i="71"/>
  <c r="T64" i="71"/>
  <c r="R64" i="71"/>
  <c r="R63" i="71"/>
  <c r="R62" i="71"/>
  <c r="U61" i="71"/>
  <c r="S61" i="71"/>
  <c r="T61" i="71"/>
  <c r="R61" i="71"/>
  <c r="U60" i="71"/>
  <c r="S60" i="71"/>
  <c r="T60" i="71"/>
  <c r="R60" i="71"/>
  <c r="U59" i="71"/>
  <c r="S59" i="71"/>
  <c r="T59" i="71"/>
  <c r="R59" i="71"/>
  <c r="T58" i="71"/>
  <c r="R58" i="71"/>
  <c r="T57" i="71"/>
  <c r="R57" i="71"/>
  <c r="U56" i="71"/>
  <c r="S56" i="71"/>
  <c r="T56" i="71"/>
  <c r="R56" i="71"/>
  <c r="U55" i="71"/>
  <c r="S55" i="71"/>
  <c r="T55" i="71"/>
  <c r="R55" i="71"/>
  <c r="U54" i="71"/>
  <c r="S54" i="71"/>
  <c r="T54" i="71"/>
  <c r="R54" i="71"/>
  <c r="U53" i="71"/>
  <c r="S53" i="71"/>
  <c r="T53" i="71"/>
  <c r="R53" i="71"/>
  <c r="U52" i="71"/>
  <c r="S52" i="71"/>
  <c r="T52" i="71"/>
  <c r="R52" i="71"/>
  <c r="T51" i="71"/>
  <c r="R51" i="71"/>
  <c r="T50" i="71"/>
  <c r="R50" i="71"/>
  <c r="T49" i="71"/>
  <c r="R49" i="71"/>
  <c r="U48" i="71"/>
  <c r="S48" i="71"/>
  <c r="T48" i="71"/>
  <c r="R48" i="71"/>
  <c r="U47" i="71"/>
  <c r="S47" i="71"/>
  <c r="T47" i="71"/>
  <c r="R47" i="71"/>
  <c r="U46" i="71"/>
  <c r="S46" i="71"/>
  <c r="T46" i="71"/>
  <c r="R46" i="71"/>
  <c r="T45" i="71"/>
  <c r="R45" i="71"/>
  <c r="U44" i="71"/>
  <c r="S44" i="71"/>
  <c r="T44" i="71"/>
  <c r="R44" i="71"/>
  <c r="T43" i="71"/>
  <c r="R43" i="71"/>
  <c r="U42" i="71"/>
  <c r="S42" i="71"/>
  <c r="T42" i="71"/>
  <c r="R42" i="71"/>
  <c r="U41" i="71"/>
  <c r="S41" i="71"/>
  <c r="T41" i="71"/>
  <c r="R41" i="71"/>
  <c r="U40" i="71"/>
  <c r="S40" i="71"/>
  <c r="T40" i="71"/>
  <c r="R40" i="71"/>
  <c r="U39" i="71"/>
  <c r="S39" i="71"/>
  <c r="T39" i="71"/>
  <c r="R39" i="71"/>
  <c r="U38" i="71"/>
  <c r="S38" i="71"/>
  <c r="T38" i="71"/>
  <c r="R38" i="71"/>
  <c r="U37" i="71"/>
  <c r="S37" i="71"/>
  <c r="T37" i="71"/>
  <c r="R37" i="71"/>
  <c r="U36" i="71"/>
  <c r="S36" i="71"/>
  <c r="T36" i="71"/>
  <c r="R36" i="71"/>
  <c r="U35" i="71"/>
  <c r="S35" i="71"/>
  <c r="T35" i="71"/>
  <c r="R35" i="71"/>
  <c r="U34" i="71"/>
  <c r="S34" i="71"/>
  <c r="T34" i="71"/>
  <c r="R34" i="71"/>
  <c r="U33" i="71"/>
  <c r="S33" i="71"/>
  <c r="T33" i="71"/>
  <c r="R33" i="71"/>
  <c r="U32" i="71"/>
  <c r="S32" i="71"/>
  <c r="T32" i="71"/>
  <c r="R32" i="71"/>
  <c r="U31" i="71"/>
  <c r="S31" i="71"/>
  <c r="T31" i="71"/>
  <c r="R31" i="71"/>
  <c r="U30" i="71"/>
  <c r="S30" i="71"/>
  <c r="T30" i="71"/>
  <c r="R30" i="71"/>
  <c r="U29" i="71"/>
  <c r="S29" i="71"/>
  <c r="T29" i="71"/>
  <c r="R29" i="71"/>
  <c r="T28" i="71"/>
  <c r="R28" i="71"/>
  <c r="U27" i="71"/>
  <c r="S27" i="71"/>
  <c r="T27" i="71"/>
  <c r="R27" i="71"/>
  <c r="T26" i="71"/>
  <c r="R26" i="71"/>
  <c r="T25" i="71"/>
  <c r="R25" i="71"/>
  <c r="U24" i="71"/>
  <c r="S24" i="71"/>
  <c r="T24" i="71"/>
  <c r="R24" i="71"/>
  <c r="T23" i="71"/>
  <c r="R23" i="71"/>
  <c r="U22" i="71"/>
  <c r="S22" i="71"/>
  <c r="T22" i="71"/>
  <c r="R22" i="71"/>
  <c r="T21" i="71"/>
  <c r="R21" i="71"/>
  <c r="U20" i="71"/>
  <c r="S20" i="71"/>
  <c r="T20" i="71"/>
  <c r="R20" i="71"/>
  <c r="U19" i="71"/>
  <c r="S19" i="71"/>
  <c r="T19" i="71"/>
  <c r="R19" i="71"/>
  <c r="U18" i="71"/>
  <c r="S18" i="71"/>
  <c r="T18" i="71"/>
  <c r="R18" i="71"/>
  <c r="T17" i="71"/>
  <c r="R17" i="71"/>
  <c r="T16" i="71"/>
  <c r="R16" i="71"/>
  <c r="U15" i="71"/>
  <c r="S15" i="71"/>
  <c r="T15" i="71"/>
  <c r="R15" i="71"/>
  <c r="T14" i="71"/>
  <c r="R14" i="71"/>
  <c r="T13" i="71"/>
  <c r="R13" i="71"/>
  <c r="T12" i="71"/>
  <c r="R12" i="71"/>
  <c r="U11" i="71"/>
  <c r="S11" i="71"/>
  <c r="T11" i="71"/>
  <c r="R11" i="71"/>
  <c r="U10" i="71"/>
  <c r="S10" i="71"/>
  <c r="T10" i="71"/>
  <c r="R10" i="71"/>
  <c r="U9" i="71"/>
  <c r="S9" i="71"/>
  <c r="T9" i="71"/>
  <c r="R9" i="71"/>
  <c r="U67" i="72"/>
  <c r="S67" i="72"/>
  <c r="T67" i="72"/>
  <c r="R67" i="72"/>
  <c r="T66" i="72"/>
  <c r="R66" i="72"/>
  <c r="U65" i="72"/>
  <c r="S65" i="72"/>
  <c r="T65" i="72"/>
  <c r="R65" i="72"/>
  <c r="U64" i="72"/>
  <c r="S64" i="72"/>
  <c r="T64" i="72"/>
  <c r="R64" i="72"/>
  <c r="U63" i="72"/>
  <c r="S63" i="72"/>
  <c r="T63" i="72"/>
  <c r="R63" i="72"/>
  <c r="U62" i="72"/>
  <c r="S62" i="72"/>
  <c r="T62" i="72"/>
  <c r="R62" i="72"/>
  <c r="U61" i="72"/>
  <c r="S61" i="72"/>
  <c r="T61" i="72"/>
  <c r="R61" i="72"/>
  <c r="U60" i="72"/>
  <c r="S60" i="72"/>
  <c r="T60" i="72"/>
  <c r="R60" i="72"/>
  <c r="U59" i="72"/>
  <c r="S59" i="72"/>
  <c r="T59" i="72"/>
  <c r="R59" i="72"/>
  <c r="U58" i="72"/>
  <c r="S58" i="72"/>
  <c r="T58" i="72"/>
  <c r="R58" i="72"/>
  <c r="T57" i="72"/>
  <c r="R57" i="72"/>
  <c r="T56" i="72"/>
  <c r="R56" i="72"/>
  <c r="U55" i="72"/>
  <c r="S55" i="72"/>
  <c r="T55" i="72"/>
  <c r="R55" i="72"/>
  <c r="U54" i="72"/>
  <c r="S54" i="72"/>
  <c r="T54" i="72"/>
  <c r="R54" i="72"/>
  <c r="U53" i="72"/>
  <c r="S53" i="72"/>
  <c r="T53" i="72"/>
  <c r="R53" i="72"/>
  <c r="U52" i="72"/>
  <c r="S52" i="72"/>
  <c r="T52" i="72"/>
  <c r="R52" i="72"/>
  <c r="T51" i="72"/>
  <c r="R51" i="72"/>
  <c r="T50" i="72"/>
  <c r="R50" i="72"/>
  <c r="U49" i="72"/>
  <c r="S49" i="72"/>
  <c r="T49" i="72"/>
  <c r="R49" i="72"/>
  <c r="U48" i="72"/>
  <c r="S48" i="72"/>
  <c r="T48" i="72"/>
  <c r="R48" i="72"/>
  <c r="U47" i="72"/>
  <c r="S47" i="72"/>
  <c r="T47" i="72"/>
  <c r="R47" i="72"/>
  <c r="U46" i="72"/>
  <c r="S46" i="72"/>
  <c r="T46" i="72"/>
  <c r="R46" i="72"/>
  <c r="U45" i="72"/>
  <c r="S45" i="72"/>
  <c r="T45" i="72"/>
  <c r="R45" i="72"/>
  <c r="U44" i="72"/>
  <c r="S44" i="72"/>
  <c r="T44" i="72"/>
  <c r="R44" i="72"/>
  <c r="U43" i="72"/>
  <c r="S43" i="72"/>
  <c r="T43" i="72"/>
  <c r="R43" i="72"/>
  <c r="T42" i="72"/>
  <c r="R42" i="72"/>
  <c r="U41" i="72"/>
  <c r="S41" i="72"/>
  <c r="T41" i="72"/>
  <c r="R41" i="72"/>
  <c r="U40" i="72"/>
  <c r="S40" i="72"/>
  <c r="T40" i="72"/>
  <c r="R40" i="72"/>
  <c r="U39" i="72"/>
  <c r="S39" i="72"/>
  <c r="T39" i="72"/>
  <c r="R39" i="72"/>
  <c r="U38" i="72"/>
  <c r="S38" i="72"/>
  <c r="T38" i="72"/>
  <c r="R38" i="72"/>
  <c r="U37" i="72"/>
  <c r="S37" i="72"/>
  <c r="T37" i="72"/>
  <c r="R37" i="72"/>
  <c r="U36" i="72"/>
  <c r="S36" i="72"/>
  <c r="T36" i="72"/>
  <c r="R36" i="72"/>
  <c r="U35" i="72"/>
  <c r="S35" i="72"/>
  <c r="T35" i="72"/>
  <c r="R35" i="72"/>
  <c r="U34" i="72"/>
  <c r="S34" i="72"/>
  <c r="T34" i="72"/>
  <c r="R34" i="72"/>
  <c r="U33" i="72"/>
  <c r="S33" i="72"/>
  <c r="T33" i="72"/>
  <c r="R33" i="72"/>
  <c r="U32" i="72"/>
  <c r="S32" i="72"/>
  <c r="T32" i="72"/>
  <c r="R32" i="72"/>
  <c r="U31" i="72"/>
  <c r="S31" i="72"/>
  <c r="T31" i="72"/>
  <c r="R31" i="72"/>
  <c r="U30" i="72"/>
  <c r="S30" i="72"/>
  <c r="T30" i="72"/>
  <c r="R30" i="72"/>
  <c r="T29" i="72"/>
  <c r="R29" i="72"/>
  <c r="U28" i="72"/>
  <c r="S28" i="72"/>
  <c r="T28" i="72"/>
  <c r="R28" i="72"/>
  <c r="U27" i="72"/>
  <c r="S27" i="72"/>
  <c r="T27" i="72"/>
  <c r="R27" i="72"/>
  <c r="T26" i="72"/>
  <c r="R26" i="72"/>
  <c r="U25" i="72"/>
  <c r="S25" i="72"/>
  <c r="T25" i="72"/>
  <c r="R25" i="72"/>
  <c r="T24" i="72"/>
  <c r="R24" i="72"/>
  <c r="T23" i="72"/>
  <c r="R23" i="72"/>
  <c r="U22" i="72"/>
  <c r="S22" i="72"/>
  <c r="T22" i="72"/>
  <c r="R22" i="72"/>
  <c r="U21" i="72"/>
  <c r="S21" i="72"/>
  <c r="T21" i="72"/>
  <c r="R21" i="72"/>
  <c r="U20" i="72"/>
  <c r="S20" i="72"/>
  <c r="T20" i="72"/>
  <c r="R20" i="72"/>
  <c r="U19" i="72"/>
  <c r="S19" i="72"/>
  <c r="T19" i="72"/>
  <c r="R19" i="72"/>
  <c r="U18" i="72"/>
  <c r="S18" i="72"/>
  <c r="T18" i="72"/>
  <c r="R18" i="72"/>
  <c r="T17" i="72"/>
  <c r="R17" i="72"/>
  <c r="U16" i="72"/>
  <c r="S16" i="72"/>
  <c r="T16" i="72"/>
  <c r="R16" i="72"/>
  <c r="U15" i="72"/>
  <c r="S15" i="72"/>
  <c r="T15" i="72"/>
  <c r="R15" i="72"/>
  <c r="T14" i="72"/>
  <c r="R14" i="72"/>
  <c r="U13" i="72"/>
  <c r="S13" i="72"/>
  <c r="T13" i="72"/>
  <c r="R13" i="72"/>
  <c r="U12" i="72"/>
  <c r="S12" i="72"/>
  <c r="T12" i="72"/>
  <c r="R12" i="72"/>
  <c r="U11" i="72"/>
  <c r="S11" i="72"/>
  <c r="T11" i="72"/>
  <c r="R11" i="72"/>
  <c r="U10" i="72"/>
  <c r="S10" i="72"/>
  <c r="T10" i="72"/>
  <c r="R10" i="72"/>
  <c r="U9" i="72"/>
  <c r="S9" i="72"/>
  <c r="T9" i="72"/>
  <c r="R9" i="72"/>
  <c r="U67" i="73"/>
  <c r="S67" i="73"/>
  <c r="T67" i="73"/>
  <c r="R67" i="73"/>
  <c r="U66" i="73"/>
  <c r="S66" i="73"/>
  <c r="T66" i="73"/>
  <c r="R66" i="73"/>
  <c r="U65" i="73"/>
  <c r="S65" i="73"/>
  <c r="T65" i="73"/>
  <c r="R65" i="73"/>
  <c r="U64" i="73"/>
  <c r="S64" i="73"/>
  <c r="T64" i="73"/>
  <c r="R64" i="73"/>
  <c r="T63" i="73"/>
  <c r="R63" i="73"/>
  <c r="U62" i="73"/>
  <c r="S62" i="73"/>
  <c r="T62" i="73"/>
  <c r="R62" i="73"/>
  <c r="U61" i="73"/>
  <c r="S61" i="73"/>
  <c r="T61" i="73"/>
  <c r="R61" i="73"/>
  <c r="U60" i="73"/>
  <c r="S60" i="73"/>
  <c r="T60" i="73"/>
  <c r="R60" i="73"/>
  <c r="U59" i="73"/>
  <c r="S59" i="73"/>
  <c r="T59" i="73"/>
  <c r="R59" i="73"/>
  <c r="U58" i="73"/>
  <c r="S58" i="73"/>
  <c r="T58" i="73"/>
  <c r="R58" i="73"/>
  <c r="U57" i="73"/>
  <c r="S57" i="73"/>
  <c r="T57" i="73"/>
  <c r="R57" i="73"/>
  <c r="U56" i="73"/>
  <c r="S56" i="73"/>
  <c r="T56" i="73"/>
  <c r="R56" i="73"/>
  <c r="U55" i="73"/>
  <c r="S55" i="73"/>
  <c r="T55" i="73"/>
  <c r="R55" i="73"/>
  <c r="U54" i="73"/>
  <c r="S54" i="73"/>
  <c r="T54" i="73"/>
  <c r="R54" i="73"/>
  <c r="U53" i="73"/>
  <c r="S53" i="73"/>
  <c r="T53" i="73"/>
  <c r="R53" i="73"/>
  <c r="U52" i="73"/>
  <c r="S52" i="73"/>
  <c r="T52" i="73"/>
  <c r="R52" i="73"/>
  <c r="T51" i="73"/>
  <c r="R51" i="73"/>
  <c r="U50" i="73"/>
  <c r="S50" i="73"/>
  <c r="T50" i="73"/>
  <c r="R50" i="73"/>
  <c r="U49" i="73"/>
  <c r="S49" i="73"/>
  <c r="T49" i="73"/>
  <c r="R49" i="73"/>
  <c r="U48" i="73"/>
  <c r="S48" i="73"/>
  <c r="T48" i="73"/>
  <c r="R48" i="73"/>
  <c r="U47" i="73"/>
  <c r="S47" i="73"/>
  <c r="T47" i="73"/>
  <c r="R47" i="73"/>
  <c r="U46" i="73"/>
  <c r="S46" i="73"/>
  <c r="T46" i="73"/>
  <c r="R46" i="73"/>
  <c r="U45" i="73"/>
  <c r="S45" i="73"/>
  <c r="T45" i="73"/>
  <c r="R45" i="73"/>
  <c r="U44" i="73"/>
  <c r="S44" i="73"/>
  <c r="T44" i="73"/>
  <c r="R44" i="73"/>
  <c r="U43" i="73"/>
  <c r="S43" i="73"/>
  <c r="T43" i="73"/>
  <c r="R43" i="73"/>
  <c r="U42" i="73"/>
  <c r="S42" i="73"/>
  <c r="T42" i="73"/>
  <c r="R42" i="73"/>
  <c r="U41" i="73"/>
  <c r="S41" i="73"/>
  <c r="T41" i="73"/>
  <c r="R41" i="73"/>
  <c r="U40" i="73"/>
  <c r="S40" i="73"/>
  <c r="T40" i="73"/>
  <c r="R40" i="73"/>
  <c r="U39" i="73"/>
  <c r="S39" i="73"/>
  <c r="T39" i="73"/>
  <c r="R39" i="73"/>
  <c r="U38" i="73"/>
  <c r="S38" i="73"/>
  <c r="T38" i="73"/>
  <c r="R38" i="73"/>
  <c r="U37" i="73"/>
  <c r="S37" i="73"/>
  <c r="T37" i="73"/>
  <c r="R37" i="73"/>
  <c r="U36" i="73"/>
  <c r="S36" i="73"/>
  <c r="T36" i="73"/>
  <c r="R36" i="73"/>
  <c r="U35" i="73"/>
  <c r="S35" i="73"/>
  <c r="T35" i="73"/>
  <c r="R35" i="73"/>
  <c r="U34" i="73"/>
  <c r="S34" i="73"/>
  <c r="T34" i="73"/>
  <c r="R34" i="73"/>
  <c r="U33" i="73"/>
  <c r="S33" i="73"/>
  <c r="T33" i="73"/>
  <c r="R33" i="73"/>
  <c r="U32" i="73"/>
  <c r="S32" i="73"/>
  <c r="T32" i="73"/>
  <c r="R32" i="73"/>
  <c r="U31" i="73"/>
  <c r="S31" i="73"/>
  <c r="T31" i="73"/>
  <c r="R31" i="73"/>
  <c r="U30" i="73"/>
  <c r="S30" i="73"/>
  <c r="T30" i="73"/>
  <c r="R30" i="73"/>
  <c r="U29" i="73"/>
  <c r="S29" i="73"/>
  <c r="T29" i="73"/>
  <c r="R29" i="73"/>
  <c r="U28" i="73"/>
  <c r="S28" i="73"/>
  <c r="T28" i="73"/>
  <c r="R28" i="73"/>
  <c r="U27" i="73"/>
  <c r="S27" i="73"/>
  <c r="T27" i="73"/>
  <c r="R27" i="73"/>
  <c r="U26" i="73"/>
  <c r="S26" i="73"/>
  <c r="T26" i="73"/>
  <c r="R26" i="73"/>
  <c r="U25" i="73"/>
  <c r="S25" i="73"/>
  <c r="T25" i="73"/>
  <c r="R25" i="73"/>
  <c r="T24" i="73"/>
  <c r="R24" i="73"/>
  <c r="T23" i="73"/>
  <c r="R23" i="73"/>
  <c r="U22" i="73"/>
  <c r="S22" i="73"/>
  <c r="T22" i="73"/>
  <c r="R22" i="73"/>
  <c r="U21" i="73"/>
  <c r="S21" i="73"/>
  <c r="T21" i="73"/>
  <c r="R21" i="73"/>
  <c r="U20" i="73"/>
  <c r="S20" i="73"/>
  <c r="T20" i="73"/>
  <c r="R20" i="73"/>
  <c r="U19" i="73"/>
  <c r="S19" i="73"/>
  <c r="T19" i="73"/>
  <c r="R19" i="73"/>
  <c r="U18" i="73"/>
  <c r="S18" i="73"/>
  <c r="T18" i="73"/>
  <c r="R18" i="73"/>
  <c r="U17" i="73"/>
  <c r="S17" i="73"/>
  <c r="T17" i="73"/>
  <c r="R17" i="73"/>
  <c r="U16" i="73"/>
  <c r="S16" i="73"/>
  <c r="T16" i="73"/>
  <c r="R16" i="73"/>
  <c r="U15" i="73"/>
  <c r="S15" i="73"/>
  <c r="T15" i="73"/>
  <c r="R15" i="73"/>
  <c r="U14" i="73"/>
  <c r="S14" i="73"/>
  <c r="T14" i="73"/>
  <c r="R14" i="73"/>
  <c r="U13" i="73"/>
  <c r="S13" i="73"/>
  <c r="T13" i="73"/>
  <c r="R13" i="73"/>
  <c r="U12" i="73"/>
  <c r="S12" i="73"/>
  <c r="T12" i="73"/>
  <c r="R12" i="73"/>
  <c r="U11" i="73"/>
  <c r="S11" i="73"/>
  <c r="T11" i="73"/>
  <c r="R11" i="73"/>
  <c r="U10" i="73"/>
  <c r="S10" i="73"/>
  <c r="T10" i="73"/>
  <c r="R10" i="73"/>
  <c r="U9" i="73"/>
  <c r="S9" i="73"/>
  <c r="T9" i="73"/>
  <c r="R9" i="73"/>
  <c r="U67" i="57"/>
  <c r="S67" i="57"/>
  <c r="T67" i="57"/>
  <c r="R67" i="57"/>
  <c r="U66" i="57"/>
  <c r="S66" i="57"/>
  <c r="T66" i="57"/>
  <c r="R66" i="57"/>
  <c r="U65" i="57"/>
  <c r="S65" i="57"/>
  <c r="T65" i="57"/>
  <c r="R65" i="57"/>
  <c r="U64" i="57"/>
  <c r="S64" i="57"/>
  <c r="T64" i="57"/>
  <c r="R64" i="57"/>
  <c r="U63" i="57"/>
  <c r="S63" i="57"/>
  <c r="T63" i="57"/>
  <c r="R63" i="57"/>
  <c r="U62" i="57"/>
  <c r="S62" i="57"/>
  <c r="T62" i="57"/>
  <c r="R62" i="57"/>
  <c r="U61" i="57"/>
  <c r="S61" i="57"/>
  <c r="T61" i="57"/>
  <c r="R61" i="57"/>
  <c r="U60" i="57"/>
  <c r="S60" i="57"/>
  <c r="T60" i="57"/>
  <c r="R60" i="57"/>
  <c r="U59" i="57"/>
  <c r="S59" i="57"/>
  <c r="T59" i="57"/>
  <c r="R59" i="57"/>
  <c r="U58" i="57"/>
  <c r="S58" i="57"/>
  <c r="T58" i="57"/>
  <c r="R58" i="57"/>
  <c r="U57" i="57"/>
  <c r="S57" i="57"/>
  <c r="T57" i="57"/>
  <c r="R57" i="57"/>
  <c r="U56" i="57"/>
  <c r="S56" i="57"/>
  <c r="T56" i="57"/>
  <c r="R56" i="57"/>
  <c r="U55" i="57"/>
  <c r="S55" i="57"/>
  <c r="T55" i="57"/>
  <c r="R55" i="57"/>
  <c r="U54" i="57"/>
  <c r="S54" i="57"/>
  <c r="T54" i="57"/>
  <c r="R54" i="57"/>
  <c r="U53" i="57"/>
  <c r="S53" i="57"/>
  <c r="T53" i="57"/>
  <c r="R53" i="57"/>
  <c r="U52" i="57"/>
  <c r="S52" i="57"/>
  <c r="T52" i="57"/>
  <c r="R52" i="57"/>
  <c r="T51" i="57"/>
  <c r="R51" i="57"/>
  <c r="U50" i="57"/>
  <c r="S50" i="57"/>
  <c r="T50" i="57"/>
  <c r="R50" i="57"/>
  <c r="U49" i="57"/>
  <c r="S49" i="57"/>
  <c r="T49" i="57"/>
  <c r="R49" i="57"/>
  <c r="U48" i="57"/>
  <c r="S48" i="57"/>
  <c r="T48" i="57"/>
  <c r="R48" i="57"/>
  <c r="U47" i="57"/>
  <c r="S47" i="57"/>
  <c r="T47" i="57"/>
  <c r="R47" i="57"/>
  <c r="U46" i="57"/>
  <c r="S46" i="57"/>
  <c r="T46" i="57"/>
  <c r="R46" i="57"/>
  <c r="U45" i="57"/>
  <c r="S45" i="57"/>
  <c r="T45" i="57"/>
  <c r="R45" i="57"/>
  <c r="U44" i="57"/>
  <c r="S44" i="57"/>
  <c r="T44" i="57"/>
  <c r="R44" i="57"/>
  <c r="U43" i="57"/>
  <c r="S43" i="57"/>
  <c r="T43" i="57"/>
  <c r="R43" i="57"/>
  <c r="U42" i="57"/>
  <c r="S42" i="57"/>
  <c r="T42" i="57"/>
  <c r="R42" i="57"/>
  <c r="U41" i="57"/>
  <c r="S41" i="57"/>
  <c r="T41" i="57"/>
  <c r="R41" i="57"/>
  <c r="U40" i="57"/>
  <c r="S40" i="57"/>
  <c r="T40" i="57"/>
  <c r="R40" i="57"/>
  <c r="U39" i="57"/>
  <c r="S39" i="57"/>
  <c r="T39" i="57"/>
  <c r="R39" i="57"/>
  <c r="U38" i="57"/>
  <c r="S38" i="57"/>
  <c r="T38" i="57"/>
  <c r="R38" i="57"/>
  <c r="U37" i="57"/>
  <c r="S37" i="57"/>
  <c r="T37" i="57"/>
  <c r="R37" i="57"/>
  <c r="U36" i="57"/>
  <c r="S36" i="57"/>
  <c r="T36" i="57"/>
  <c r="R36" i="57"/>
  <c r="U35" i="57"/>
  <c r="S35" i="57"/>
  <c r="T35" i="57"/>
  <c r="R35" i="57"/>
  <c r="U34" i="57"/>
  <c r="S34" i="57"/>
  <c r="T34" i="57"/>
  <c r="R34" i="57"/>
  <c r="U33" i="57"/>
  <c r="S33" i="57"/>
  <c r="T33" i="57"/>
  <c r="R33" i="57"/>
  <c r="U32" i="57"/>
  <c r="S32" i="57"/>
  <c r="T32" i="57"/>
  <c r="R32" i="57"/>
  <c r="U31" i="57"/>
  <c r="S31" i="57"/>
  <c r="T31" i="57"/>
  <c r="R31" i="57"/>
  <c r="U30" i="57"/>
  <c r="S30" i="57"/>
  <c r="T30" i="57"/>
  <c r="R30" i="57"/>
  <c r="U29" i="57"/>
  <c r="S29" i="57"/>
  <c r="T29" i="57"/>
  <c r="R29" i="57"/>
  <c r="U28" i="57"/>
  <c r="S28" i="57"/>
  <c r="T28" i="57"/>
  <c r="R28" i="57"/>
  <c r="U27" i="57"/>
  <c r="S27" i="57"/>
  <c r="T27" i="57"/>
  <c r="R27" i="57"/>
  <c r="U26" i="57"/>
  <c r="S26" i="57"/>
  <c r="T26" i="57"/>
  <c r="R26" i="57"/>
  <c r="U25" i="57"/>
  <c r="S25" i="57"/>
  <c r="T25" i="57"/>
  <c r="R25" i="57"/>
  <c r="U24" i="57"/>
  <c r="S24" i="57"/>
  <c r="T24" i="57"/>
  <c r="R24" i="57"/>
  <c r="U23" i="57"/>
  <c r="S23" i="57"/>
  <c r="T23" i="57"/>
  <c r="R23" i="57"/>
  <c r="U22" i="57"/>
  <c r="S22" i="57"/>
  <c r="T22" i="57"/>
  <c r="R22" i="57"/>
  <c r="U21" i="57"/>
  <c r="S21" i="57"/>
  <c r="T21" i="57"/>
  <c r="R21" i="57"/>
  <c r="U20" i="57"/>
  <c r="S20" i="57"/>
  <c r="T20" i="57"/>
  <c r="R20" i="57"/>
  <c r="U19" i="57"/>
  <c r="S19" i="57"/>
  <c r="T19" i="57"/>
  <c r="R19" i="57"/>
  <c r="U18" i="57"/>
  <c r="S18" i="57"/>
  <c r="T18" i="57"/>
  <c r="R18" i="57"/>
  <c r="U17" i="57"/>
  <c r="S17" i="57"/>
  <c r="T17" i="57"/>
  <c r="R17" i="57"/>
  <c r="U16" i="57"/>
  <c r="S16" i="57"/>
  <c r="T16" i="57"/>
  <c r="R16" i="57"/>
  <c r="U15" i="57"/>
  <c r="S15" i="57"/>
  <c r="T15" i="57"/>
  <c r="R15" i="57"/>
  <c r="U14" i="57"/>
  <c r="S14" i="57"/>
  <c r="T14" i="57"/>
  <c r="R14" i="57"/>
  <c r="U13" i="57"/>
  <c r="S13" i="57"/>
  <c r="T13" i="57"/>
  <c r="R13" i="57"/>
  <c r="U12" i="57"/>
  <c r="S12" i="57"/>
  <c r="T12" i="57"/>
  <c r="R12" i="57"/>
  <c r="U11" i="57"/>
  <c r="S11" i="57"/>
  <c r="T11" i="57"/>
  <c r="R11" i="57"/>
  <c r="U10" i="57"/>
  <c r="S10" i="57"/>
  <c r="T10" i="57"/>
  <c r="R10" i="57"/>
  <c r="U9" i="57"/>
  <c r="S9" i="57"/>
  <c r="T9" i="57"/>
  <c r="R9" i="57"/>
  <c r="U5" i="58"/>
  <c r="S5" i="58"/>
  <c r="T5" i="58"/>
  <c r="R5" i="58"/>
  <c r="U4" i="58"/>
  <c r="S4" i="58"/>
  <c r="T4" i="58"/>
  <c r="R4" i="58"/>
  <c r="U3" i="58"/>
  <c r="S3" i="58"/>
  <c r="T3" i="58"/>
  <c r="R3" i="58"/>
  <c r="U5" i="59"/>
  <c r="S5" i="59"/>
  <c r="T5" i="59"/>
  <c r="R5" i="59"/>
  <c r="U4" i="59"/>
  <c r="S4" i="59"/>
  <c r="T4" i="59"/>
  <c r="R4" i="59"/>
  <c r="U3" i="59"/>
  <c r="S3" i="59"/>
  <c r="T3" i="59"/>
  <c r="R3" i="59"/>
  <c r="U5" i="61"/>
  <c r="S5" i="61"/>
  <c r="T5" i="61"/>
  <c r="R5" i="61"/>
  <c r="U4" i="61"/>
  <c r="S4" i="61"/>
  <c r="T4" i="61"/>
  <c r="R4" i="61"/>
  <c r="U3" i="61"/>
  <c r="S3" i="61"/>
  <c r="T3" i="61"/>
  <c r="R3" i="61"/>
  <c r="U5" i="60"/>
  <c r="S5" i="60"/>
  <c r="T5" i="60"/>
  <c r="R5" i="60"/>
  <c r="U4" i="60"/>
  <c r="S4" i="60"/>
  <c r="T4" i="60"/>
  <c r="R4" i="60"/>
  <c r="U3" i="60"/>
  <c r="S3" i="60"/>
  <c r="T3" i="60"/>
  <c r="R3" i="60"/>
  <c r="U5" i="63"/>
  <c r="S5" i="63"/>
  <c r="T5" i="63"/>
  <c r="R5" i="63"/>
  <c r="U4" i="63"/>
  <c r="S4" i="63"/>
  <c r="T4" i="63"/>
  <c r="R4" i="63"/>
  <c r="U3" i="63"/>
  <c r="S3" i="63"/>
  <c r="T3" i="63"/>
  <c r="R3" i="63"/>
  <c r="U5" i="62"/>
  <c r="S5" i="62"/>
  <c r="T5" i="62"/>
  <c r="R5" i="62"/>
  <c r="U4" i="62"/>
  <c r="S4" i="62"/>
  <c r="T4" i="62"/>
  <c r="R4" i="62"/>
  <c r="U3" i="62"/>
  <c r="S3" i="62"/>
  <c r="T3" i="62"/>
  <c r="R3" i="62"/>
  <c r="U5" i="64"/>
  <c r="S5" i="64"/>
  <c r="T5" i="64"/>
  <c r="R5" i="64"/>
  <c r="U4" i="64"/>
  <c r="S4" i="64"/>
  <c r="T4" i="64"/>
  <c r="R4" i="64"/>
  <c r="U3" i="64"/>
  <c r="S3" i="64"/>
  <c r="T3" i="64"/>
  <c r="R3" i="64"/>
  <c r="U5" i="65"/>
  <c r="S5" i="65"/>
  <c r="T5" i="65"/>
  <c r="R5" i="65"/>
  <c r="U4" i="65"/>
  <c r="S4" i="65"/>
  <c r="T4" i="65"/>
  <c r="R4" i="65"/>
  <c r="U3" i="65"/>
  <c r="S3" i="65"/>
  <c r="T3" i="65"/>
  <c r="R3" i="65"/>
  <c r="U5" i="66"/>
  <c r="S5" i="66"/>
  <c r="T5" i="66"/>
  <c r="R5" i="66"/>
  <c r="U4" i="66"/>
  <c r="S4" i="66"/>
  <c r="T4" i="66"/>
  <c r="R4" i="66"/>
  <c r="U3" i="66"/>
  <c r="S3" i="66"/>
  <c r="T3" i="66"/>
  <c r="R3" i="66"/>
  <c r="U5" i="67"/>
  <c r="S5" i="67"/>
  <c r="T5" i="67"/>
  <c r="R5" i="67"/>
  <c r="U4" i="67"/>
  <c r="S4" i="67"/>
  <c r="T4" i="67"/>
  <c r="R4" i="67"/>
  <c r="U3" i="67"/>
  <c r="S3" i="67"/>
  <c r="T3" i="67"/>
  <c r="R3" i="67"/>
  <c r="U5" i="68"/>
  <c r="S5" i="68"/>
  <c r="T5" i="68"/>
  <c r="R5" i="68"/>
  <c r="U4" i="68"/>
  <c r="S4" i="68"/>
  <c r="T4" i="68"/>
  <c r="R4" i="68"/>
  <c r="U3" i="68"/>
  <c r="S3" i="68"/>
  <c r="T3" i="68"/>
  <c r="R3" i="68"/>
  <c r="U5" i="69"/>
  <c r="S5" i="69"/>
  <c r="T5" i="69"/>
  <c r="R5" i="69"/>
  <c r="U4" i="69"/>
  <c r="S4" i="69"/>
  <c r="T4" i="69"/>
  <c r="R4" i="69"/>
  <c r="U3" i="69"/>
  <c r="S3" i="69"/>
  <c r="T3" i="69"/>
  <c r="R3" i="69"/>
  <c r="U5" i="70"/>
  <c r="S5" i="70"/>
  <c r="T5" i="70"/>
  <c r="R5" i="70"/>
  <c r="U4" i="70"/>
  <c r="S4" i="70"/>
  <c r="T4" i="70"/>
  <c r="R4" i="70"/>
  <c r="U3" i="70"/>
  <c r="S3" i="70"/>
  <c r="T3" i="70"/>
  <c r="R3" i="70"/>
  <c r="U5" i="71"/>
  <c r="S5" i="71"/>
  <c r="T5" i="71"/>
  <c r="R5" i="71"/>
  <c r="U4" i="71"/>
  <c r="S4" i="71"/>
  <c r="T4" i="71"/>
  <c r="R4" i="71"/>
  <c r="U3" i="71"/>
  <c r="S3" i="71"/>
  <c r="T3" i="71"/>
  <c r="R3" i="71"/>
  <c r="U5" i="72"/>
  <c r="S5" i="72"/>
  <c r="T5" i="72"/>
  <c r="R5" i="72"/>
  <c r="U4" i="72"/>
  <c r="S4" i="72"/>
  <c r="T4" i="72"/>
  <c r="R4" i="72"/>
  <c r="U3" i="72"/>
  <c r="S3" i="72"/>
  <c r="T3" i="72"/>
  <c r="R3" i="72"/>
  <c r="U5" i="73"/>
  <c r="S5" i="73"/>
  <c r="T5" i="73"/>
  <c r="R5" i="73"/>
  <c r="U4" i="73"/>
  <c r="S4" i="73"/>
  <c r="T4" i="73"/>
  <c r="R4" i="73"/>
  <c r="U3" i="73"/>
  <c r="S3" i="73"/>
  <c r="T3" i="73"/>
  <c r="R3" i="73"/>
  <c r="U5" i="57"/>
  <c r="S5" i="57"/>
  <c r="T5" i="57"/>
  <c r="R5" i="57"/>
  <c r="U4" i="57"/>
  <c r="S4" i="57"/>
  <c r="T4" i="57"/>
  <c r="R4" i="57"/>
  <c r="U3" i="57"/>
  <c r="S3" i="57"/>
  <c r="T3" i="57"/>
  <c r="R3" i="57"/>
  <c r="K91" i="58"/>
  <c r="I91" i="58"/>
  <c r="J91" i="58"/>
  <c r="H91" i="58"/>
  <c r="K90" i="58"/>
  <c r="I90" i="58"/>
  <c r="J90" i="58"/>
  <c r="H90" i="58"/>
  <c r="K89" i="58"/>
  <c r="I89" i="58"/>
  <c r="J89" i="58"/>
  <c r="H89" i="58"/>
  <c r="K88" i="58"/>
  <c r="I88" i="58"/>
  <c r="J88" i="58"/>
  <c r="H88" i="58"/>
  <c r="K87" i="58"/>
  <c r="I87" i="58"/>
  <c r="J87" i="58"/>
  <c r="H87" i="58"/>
  <c r="K86" i="58"/>
  <c r="I86" i="58"/>
  <c r="J86" i="58"/>
  <c r="H86" i="58"/>
  <c r="K85" i="58"/>
  <c r="I85" i="58"/>
  <c r="J85" i="58"/>
  <c r="H85" i="58"/>
  <c r="K84" i="58"/>
  <c r="I84" i="58"/>
  <c r="J84" i="58"/>
  <c r="H84" i="58"/>
  <c r="K83" i="58"/>
  <c r="I83" i="58"/>
  <c r="J83" i="58"/>
  <c r="H83" i="58"/>
  <c r="K82" i="58"/>
  <c r="I82" i="58"/>
  <c r="J82" i="58"/>
  <c r="H82" i="58"/>
  <c r="K81" i="58"/>
  <c r="I81" i="58"/>
  <c r="J81" i="58"/>
  <c r="H81" i="58"/>
  <c r="K80" i="58"/>
  <c r="I80" i="58"/>
  <c r="J80" i="58"/>
  <c r="H80" i="58"/>
  <c r="K79" i="58"/>
  <c r="I79" i="58"/>
  <c r="J79" i="58"/>
  <c r="H79" i="58"/>
  <c r="K78" i="58"/>
  <c r="I78" i="58"/>
  <c r="J78" i="58"/>
  <c r="H78" i="58"/>
  <c r="K77" i="58"/>
  <c r="I77" i="58"/>
  <c r="J77" i="58"/>
  <c r="H77" i="58"/>
  <c r="K76" i="58"/>
  <c r="I76" i="58"/>
  <c r="J76" i="58"/>
  <c r="H76" i="58"/>
  <c r="K75" i="58"/>
  <c r="I75" i="58"/>
  <c r="J75" i="58"/>
  <c r="H75" i="58"/>
  <c r="K74" i="58"/>
  <c r="I74" i="58"/>
  <c r="J74" i="58"/>
  <c r="H74" i="58"/>
  <c r="K73" i="58"/>
  <c r="I73" i="58"/>
  <c r="J73" i="58"/>
  <c r="H73" i="58"/>
  <c r="K72" i="58"/>
  <c r="I72" i="58"/>
  <c r="J72" i="58"/>
  <c r="H72" i="58"/>
  <c r="K71" i="58"/>
  <c r="I71" i="58"/>
  <c r="J71" i="58"/>
  <c r="H71" i="58"/>
  <c r="K91" i="59"/>
  <c r="I91" i="59"/>
  <c r="J91" i="59"/>
  <c r="H91" i="59"/>
  <c r="K90" i="59"/>
  <c r="I90" i="59"/>
  <c r="J90" i="59"/>
  <c r="H90" i="59"/>
  <c r="K89" i="59"/>
  <c r="I89" i="59"/>
  <c r="J89" i="59"/>
  <c r="H89" i="59"/>
  <c r="K88" i="59"/>
  <c r="I88" i="59"/>
  <c r="J88" i="59"/>
  <c r="H88" i="59"/>
  <c r="K87" i="59"/>
  <c r="I87" i="59"/>
  <c r="J87" i="59"/>
  <c r="H87" i="59"/>
  <c r="K86" i="59"/>
  <c r="I86" i="59"/>
  <c r="J86" i="59"/>
  <c r="H86" i="59"/>
  <c r="K85" i="59"/>
  <c r="I85" i="59"/>
  <c r="J85" i="59"/>
  <c r="H85" i="59"/>
  <c r="K84" i="59"/>
  <c r="I84" i="59"/>
  <c r="J84" i="59"/>
  <c r="H84" i="59"/>
  <c r="K83" i="59"/>
  <c r="I83" i="59"/>
  <c r="J83" i="59"/>
  <c r="H83" i="59"/>
  <c r="K82" i="59"/>
  <c r="I82" i="59"/>
  <c r="J82" i="59"/>
  <c r="H82" i="59"/>
  <c r="K81" i="59"/>
  <c r="I81" i="59"/>
  <c r="J81" i="59"/>
  <c r="H81" i="59"/>
  <c r="K80" i="59"/>
  <c r="I80" i="59"/>
  <c r="J80" i="59"/>
  <c r="H80" i="59"/>
  <c r="K79" i="59"/>
  <c r="I79" i="59"/>
  <c r="J79" i="59"/>
  <c r="H79" i="59"/>
  <c r="K78" i="59"/>
  <c r="I78" i="59"/>
  <c r="J78" i="59"/>
  <c r="H78" i="59"/>
  <c r="K77" i="59"/>
  <c r="I77" i="59"/>
  <c r="J77" i="59"/>
  <c r="H77" i="59"/>
  <c r="K76" i="59"/>
  <c r="I76" i="59"/>
  <c r="J76" i="59"/>
  <c r="H76" i="59"/>
  <c r="K75" i="59"/>
  <c r="I75" i="59"/>
  <c r="J75" i="59"/>
  <c r="H75" i="59"/>
  <c r="K74" i="59"/>
  <c r="I74" i="59"/>
  <c r="J74" i="59"/>
  <c r="H74" i="59"/>
  <c r="K73" i="59"/>
  <c r="I73" i="59"/>
  <c r="J73" i="59"/>
  <c r="H73" i="59"/>
  <c r="K72" i="59"/>
  <c r="I72" i="59"/>
  <c r="J72" i="59"/>
  <c r="H72" i="59"/>
  <c r="K71" i="59"/>
  <c r="I71" i="59"/>
  <c r="J71" i="59"/>
  <c r="H71" i="59"/>
  <c r="K91" i="61"/>
  <c r="I91" i="61"/>
  <c r="J91" i="61"/>
  <c r="H91" i="61"/>
  <c r="K90" i="61"/>
  <c r="I90" i="61"/>
  <c r="J90" i="61"/>
  <c r="H90" i="61"/>
  <c r="K89" i="61"/>
  <c r="I89" i="61"/>
  <c r="J89" i="61"/>
  <c r="H89" i="61"/>
  <c r="K88" i="61"/>
  <c r="I88" i="61"/>
  <c r="J88" i="61"/>
  <c r="H88" i="61"/>
  <c r="K87" i="61"/>
  <c r="I87" i="61"/>
  <c r="J87" i="61"/>
  <c r="H87" i="61"/>
  <c r="K86" i="61"/>
  <c r="I86" i="61"/>
  <c r="J86" i="61"/>
  <c r="H86" i="61"/>
  <c r="K85" i="61"/>
  <c r="I85" i="61"/>
  <c r="J85" i="61"/>
  <c r="H85" i="61"/>
  <c r="K84" i="61"/>
  <c r="I84" i="61"/>
  <c r="J84" i="61"/>
  <c r="H84" i="61"/>
  <c r="K83" i="61"/>
  <c r="I83" i="61"/>
  <c r="J83" i="61"/>
  <c r="H83" i="61"/>
  <c r="K82" i="61"/>
  <c r="I82" i="61"/>
  <c r="J82" i="61"/>
  <c r="H82" i="61"/>
  <c r="K81" i="61"/>
  <c r="I81" i="61"/>
  <c r="J81" i="61"/>
  <c r="H81" i="61"/>
  <c r="K80" i="61"/>
  <c r="I80" i="61"/>
  <c r="J80" i="61"/>
  <c r="H80" i="61"/>
  <c r="K79" i="61"/>
  <c r="I79" i="61"/>
  <c r="J79" i="61"/>
  <c r="H79" i="61"/>
  <c r="K78" i="61"/>
  <c r="I78" i="61"/>
  <c r="J78" i="61"/>
  <c r="H78" i="61"/>
  <c r="K77" i="61"/>
  <c r="I77" i="61"/>
  <c r="J77" i="61"/>
  <c r="H77" i="61"/>
  <c r="K76" i="61"/>
  <c r="I76" i="61"/>
  <c r="J76" i="61"/>
  <c r="H76" i="61"/>
  <c r="K75" i="61"/>
  <c r="I75" i="61"/>
  <c r="J75" i="61"/>
  <c r="H75" i="61"/>
  <c r="K74" i="61"/>
  <c r="I74" i="61"/>
  <c r="J74" i="61"/>
  <c r="H74" i="61"/>
  <c r="K73" i="61"/>
  <c r="I73" i="61"/>
  <c r="J73" i="61"/>
  <c r="H73" i="61"/>
  <c r="K72" i="61"/>
  <c r="I72" i="61"/>
  <c r="J72" i="61"/>
  <c r="H72" i="61"/>
  <c r="K71" i="61"/>
  <c r="I71" i="61"/>
  <c r="J71" i="61"/>
  <c r="H71" i="61"/>
  <c r="K91" i="60"/>
  <c r="I91" i="60"/>
  <c r="J91" i="60"/>
  <c r="H91" i="60"/>
  <c r="K90" i="60"/>
  <c r="I90" i="60"/>
  <c r="J90" i="60"/>
  <c r="H90" i="60"/>
  <c r="K89" i="60"/>
  <c r="I89" i="60"/>
  <c r="J89" i="60"/>
  <c r="H89" i="60"/>
  <c r="K88" i="60"/>
  <c r="I88" i="60"/>
  <c r="J88" i="60"/>
  <c r="H88" i="60"/>
  <c r="K87" i="60"/>
  <c r="I87" i="60"/>
  <c r="J87" i="60"/>
  <c r="H87" i="60"/>
  <c r="K86" i="60"/>
  <c r="I86" i="60"/>
  <c r="J86" i="60"/>
  <c r="H86" i="60"/>
  <c r="K85" i="60"/>
  <c r="I85" i="60"/>
  <c r="J85" i="60"/>
  <c r="H85" i="60"/>
  <c r="K84" i="60"/>
  <c r="I84" i="60"/>
  <c r="J84" i="60"/>
  <c r="H84" i="60"/>
  <c r="K83" i="60"/>
  <c r="I83" i="60"/>
  <c r="J83" i="60"/>
  <c r="H83" i="60"/>
  <c r="K82" i="60"/>
  <c r="I82" i="60"/>
  <c r="J82" i="60"/>
  <c r="H82" i="60"/>
  <c r="K81" i="60"/>
  <c r="I81" i="60"/>
  <c r="J81" i="60"/>
  <c r="H81" i="60"/>
  <c r="K80" i="60"/>
  <c r="I80" i="60"/>
  <c r="J80" i="60"/>
  <c r="H80" i="60"/>
  <c r="K79" i="60"/>
  <c r="I79" i="60"/>
  <c r="J79" i="60"/>
  <c r="H79" i="60"/>
  <c r="K78" i="60"/>
  <c r="I78" i="60"/>
  <c r="J78" i="60"/>
  <c r="H78" i="60"/>
  <c r="K77" i="60"/>
  <c r="I77" i="60"/>
  <c r="J77" i="60"/>
  <c r="H77" i="60"/>
  <c r="K76" i="60"/>
  <c r="I76" i="60"/>
  <c r="J76" i="60"/>
  <c r="H76" i="60"/>
  <c r="K75" i="60"/>
  <c r="I75" i="60"/>
  <c r="J75" i="60"/>
  <c r="H75" i="60"/>
  <c r="K74" i="60"/>
  <c r="I74" i="60"/>
  <c r="J74" i="60"/>
  <c r="H74" i="60"/>
  <c r="K73" i="60"/>
  <c r="I73" i="60"/>
  <c r="J73" i="60"/>
  <c r="H73" i="60"/>
  <c r="K72" i="60"/>
  <c r="I72" i="60"/>
  <c r="J72" i="60"/>
  <c r="H72" i="60"/>
  <c r="K71" i="60"/>
  <c r="I71" i="60"/>
  <c r="J71" i="60"/>
  <c r="H71" i="60"/>
  <c r="K91" i="63"/>
  <c r="I91" i="63"/>
  <c r="J91" i="63"/>
  <c r="H91" i="63"/>
  <c r="K90" i="63"/>
  <c r="I90" i="63"/>
  <c r="J90" i="63"/>
  <c r="H90" i="63"/>
  <c r="K89" i="63"/>
  <c r="I89" i="63"/>
  <c r="J89" i="63"/>
  <c r="H89" i="63"/>
  <c r="K88" i="63"/>
  <c r="I88" i="63"/>
  <c r="J88" i="63"/>
  <c r="H88" i="63"/>
  <c r="K87" i="63"/>
  <c r="I87" i="63"/>
  <c r="J87" i="63"/>
  <c r="H87" i="63"/>
  <c r="K86" i="63"/>
  <c r="I86" i="63"/>
  <c r="J86" i="63"/>
  <c r="H86" i="63"/>
  <c r="K85" i="63"/>
  <c r="I85" i="63"/>
  <c r="J85" i="63"/>
  <c r="H85" i="63"/>
  <c r="K84" i="63"/>
  <c r="I84" i="63"/>
  <c r="J84" i="63"/>
  <c r="H84" i="63"/>
  <c r="K83" i="63"/>
  <c r="I83" i="63"/>
  <c r="J83" i="63"/>
  <c r="H83" i="63"/>
  <c r="K82" i="63"/>
  <c r="I82" i="63"/>
  <c r="J82" i="63"/>
  <c r="H82" i="63"/>
  <c r="K81" i="63"/>
  <c r="I81" i="63"/>
  <c r="J81" i="63"/>
  <c r="H81" i="63"/>
  <c r="K80" i="63"/>
  <c r="I80" i="63"/>
  <c r="J80" i="63"/>
  <c r="H80" i="63"/>
  <c r="K79" i="63"/>
  <c r="I79" i="63"/>
  <c r="J79" i="63"/>
  <c r="H79" i="63"/>
  <c r="K78" i="63"/>
  <c r="I78" i="63"/>
  <c r="J78" i="63"/>
  <c r="H78" i="63"/>
  <c r="K77" i="63"/>
  <c r="I77" i="63"/>
  <c r="J77" i="63"/>
  <c r="H77" i="63"/>
  <c r="K76" i="63"/>
  <c r="I76" i="63"/>
  <c r="J76" i="63"/>
  <c r="H76" i="63"/>
  <c r="K75" i="63"/>
  <c r="I75" i="63"/>
  <c r="J75" i="63"/>
  <c r="H75" i="63"/>
  <c r="K74" i="63"/>
  <c r="I74" i="63"/>
  <c r="J74" i="63"/>
  <c r="H74" i="63"/>
  <c r="K73" i="63"/>
  <c r="I73" i="63"/>
  <c r="J73" i="63"/>
  <c r="H73" i="63"/>
  <c r="K72" i="63"/>
  <c r="I72" i="63"/>
  <c r="J72" i="63"/>
  <c r="H72" i="63"/>
  <c r="K71" i="63"/>
  <c r="I71" i="63"/>
  <c r="J71" i="63"/>
  <c r="H71" i="63"/>
  <c r="K91" i="62"/>
  <c r="I91" i="62"/>
  <c r="J91" i="62"/>
  <c r="H91" i="62"/>
  <c r="K90" i="62"/>
  <c r="I90" i="62"/>
  <c r="J90" i="62"/>
  <c r="H90" i="62"/>
  <c r="K89" i="62"/>
  <c r="I89" i="62"/>
  <c r="J89" i="62"/>
  <c r="H89" i="62"/>
  <c r="K88" i="62"/>
  <c r="I88" i="62"/>
  <c r="J88" i="62"/>
  <c r="H88" i="62"/>
  <c r="K87" i="62"/>
  <c r="I87" i="62"/>
  <c r="J87" i="62"/>
  <c r="H87" i="62"/>
  <c r="K86" i="62"/>
  <c r="I86" i="62"/>
  <c r="J86" i="62"/>
  <c r="H86" i="62"/>
  <c r="K85" i="62"/>
  <c r="I85" i="62"/>
  <c r="J85" i="62"/>
  <c r="H85" i="62"/>
  <c r="K84" i="62"/>
  <c r="I84" i="62"/>
  <c r="J84" i="62"/>
  <c r="H84" i="62"/>
  <c r="K83" i="62"/>
  <c r="I83" i="62"/>
  <c r="J83" i="62"/>
  <c r="H83" i="62"/>
  <c r="K82" i="62"/>
  <c r="I82" i="62"/>
  <c r="J82" i="62"/>
  <c r="H82" i="62"/>
  <c r="K81" i="62"/>
  <c r="I81" i="62"/>
  <c r="J81" i="62"/>
  <c r="H81" i="62"/>
  <c r="K80" i="62"/>
  <c r="I80" i="62"/>
  <c r="J80" i="62"/>
  <c r="H80" i="62"/>
  <c r="K79" i="62"/>
  <c r="I79" i="62"/>
  <c r="J79" i="62"/>
  <c r="H79" i="62"/>
  <c r="K78" i="62"/>
  <c r="I78" i="62"/>
  <c r="J78" i="62"/>
  <c r="H78" i="62"/>
  <c r="K77" i="62"/>
  <c r="I77" i="62"/>
  <c r="J77" i="62"/>
  <c r="H77" i="62"/>
  <c r="K76" i="62"/>
  <c r="I76" i="62"/>
  <c r="J76" i="62"/>
  <c r="H76" i="62"/>
  <c r="K75" i="62"/>
  <c r="I75" i="62"/>
  <c r="J75" i="62"/>
  <c r="H75" i="62"/>
  <c r="K74" i="62"/>
  <c r="I74" i="62"/>
  <c r="J74" i="62"/>
  <c r="H74" i="62"/>
  <c r="K73" i="62"/>
  <c r="I73" i="62"/>
  <c r="J73" i="62"/>
  <c r="H73" i="62"/>
  <c r="K72" i="62"/>
  <c r="I72" i="62"/>
  <c r="J72" i="62"/>
  <c r="H72" i="62"/>
  <c r="K71" i="62"/>
  <c r="I71" i="62"/>
  <c r="J71" i="62"/>
  <c r="H71" i="62"/>
  <c r="K91" i="64"/>
  <c r="I91" i="64"/>
  <c r="J91" i="64"/>
  <c r="H91" i="64"/>
  <c r="K90" i="64"/>
  <c r="I90" i="64"/>
  <c r="J90" i="64"/>
  <c r="H90" i="64"/>
  <c r="K89" i="64"/>
  <c r="I89" i="64"/>
  <c r="J89" i="64"/>
  <c r="H89" i="64"/>
  <c r="K88" i="64"/>
  <c r="I88" i="64"/>
  <c r="J88" i="64"/>
  <c r="H88" i="64"/>
  <c r="K87" i="64"/>
  <c r="I87" i="64"/>
  <c r="J87" i="64"/>
  <c r="H87" i="64"/>
  <c r="K86" i="64"/>
  <c r="I86" i="64"/>
  <c r="J86" i="64"/>
  <c r="H86" i="64"/>
  <c r="K85" i="64"/>
  <c r="I85" i="64"/>
  <c r="J85" i="64"/>
  <c r="H85" i="64"/>
  <c r="K84" i="64"/>
  <c r="I84" i="64"/>
  <c r="J84" i="64"/>
  <c r="H84" i="64"/>
  <c r="K83" i="64"/>
  <c r="I83" i="64"/>
  <c r="J83" i="64"/>
  <c r="H83" i="64"/>
  <c r="K82" i="64"/>
  <c r="I82" i="64"/>
  <c r="J82" i="64"/>
  <c r="H82" i="64"/>
  <c r="K81" i="64"/>
  <c r="I81" i="64"/>
  <c r="J81" i="64"/>
  <c r="H81" i="64"/>
  <c r="K80" i="64"/>
  <c r="I80" i="64"/>
  <c r="J80" i="64"/>
  <c r="H80" i="64"/>
  <c r="K79" i="64"/>
  <c r="I79" i="64"/>
  <c r="J79" i="64"/>
  <c r="H79" i="64"/>
  <c r="K78" i="64"/>
  <c r="I78" i="64"/>
  <c r="J78" i="64"/>
  <c r="H78" i="64"/>
  <c r="K77" i="64"/>
  <c r="I77" i="64"/>
  <c r="J77" i="64"/>
  <c r="H77" i="64"/>
  <c r="K76" i="64"/>
  <c r="I76" i="64"/>
  <c r="J76" i="64"/>
  <c r="H76" i="64"/>
  <c r="K75" i="64"/>
  <c r="I75" i="64"/>
  <c r="J75" i="64"/>
  <c r="H75" i="64"/>
  <c r="K74" i="64"/>
  <c r="I74" i="64"/>
  <c r="J74" i="64"/>
  <c r="H74" i="64"/>
  <c r="K73" i="64"/>
  <c r="I73" i="64"/>
  <c r="J73" i="64"/>
  <c r="H73" i="64"/>
  <c r="K72" i="64"/>
  <c r="I72" i="64"/>
  <c r="J72" i="64"/>
  <c r="H72" i="64"/>
  <c r="K71" i="64"/>
  <c r="I71" i="64"/>
  <c r="J71" i="64"/>
  <c r="H71" i="64"/>
  <c r="K91" i="65"/>
  <c r="I91" i="65"/>
  <c r="J91" i="65"/>
  <c r="H91" i="65"/>
  <c r="K90" i="65"/>
  <c r="I90" i="65"/>
  <c r="J90" i="65"/>
  <c r="H90" i="65"/>
  <c r="K89" i="65"/>
  <c r="I89" i="65"/>
  <c r="J89" i="65"/>
  <c r="H89" i="65"/>
  <c r="K88" i="65"/>
  <c r="I88" i="65"/>
  <c r="J88" i="65"/>
  <c r="H88" i="65"/>
  <c r="K87" i="65"/>
  <c r="I87" i="65"/>
  <c r="J87" i="65"/>
  <c r="H87" i="65"/>
  <c r="K86" i="65"/>
  <c r="I86" i="65"/>
  <c r="J86" i="65"/>
  <c r="H86" i="65"/>
  <c r="K85" i="65"/>
  <c r="I85" i="65"/>
  <c r="J85" i="65"/>
  <c r="H85" i="65"/>
  <c r="K84" i="65"/>
  <c r="I84" i="65"/>
  <c r="J84" i="65"/>
  <c r="H84" i="65"/>
  <c r="K83" i="65"/>
  <c r="I83" i="65"/>
  <c r="J83" i="65"/>
  <c r="H83" i="65"/>
  <c r="K82" i="65"/>
  <c r="I82" i="65"/>
  <c r="J82" i="65"/>
  <c r="H82" i="65"/>
  <c r="K81" i="65"/>
  <c r="I81" i="65"/>
  <c r="J81" i="65"/>
  <c r="H81" i="65"/>
  <c r="K80" i="65"/>
  <c r="I80" i="65"/>
  <c r="J80" i="65"/>
  <c r="H80" i="65"/>
  <c r="K79" i="65"/>
  <c r="I79" i="65"/>
  <c r="J79" i="65"/>
  <c r="H79" i="65"/>
  <c r="K78" i="65"/>
  <c r="I78" i="65"/>
  <c r="J78" i="65"/>
  <c r="H78" i="65"/>
  <c r="K77" i="65"/>
  <c r="I77" i="65"/>
  <c r="J77" i="65"/>
  <c r="H77" i="65"/>
  <c r="K76" i="65"/>
  <c r="I76" i="65"/>
  <c r="J76" i="65"/>
  <c r="H76" i="65"/>
  <c r="K75" i="65"/>
  <c r="I75" i="65"/>
  <c r="J75" i="65"/>
  <c r="H75" i="65"/>
  <c r="K74" i="65"/>
  <c r="I74" i="65"/>
  <c r="J74" i="65"/>
  <c r="H74" i="65"/>
  <c r="K73" i="65"/>
  <c r="I73" i="65"/>
  <c r="J73" i="65"/>
  <c r="H73" i="65"/>
  <c r="K72" i="65"/>
  <c r="I72" i="65"/>
  <c r="J72" i="65"/>
  <c r="H72" i="65"/>
  <c r="K71" i="65"/>
  <c r="I71" i="65"/>
  <c r="J71" i="65"/>
  <c r="H71" i="65"/>
  <c r="K91" i="66"/>
  <c r="I91" i="66"/>
  <c r="J91" i="66"/>
  <c r="H91" i="66"/>
  <c r="K90" i="66"/>
  <c r="I90" i="66"/>
  <c r="J90" i="66"/>
  <c r="H90" i="66"/>
  <c r="K89" i="66"/>
  <c r="I89" i="66"/>
  <c r="J89" i="66"/>
  <c r="H89" i="66"/>
  <c r="K88" i="66"/>
  <c r="I88" i="66"/>
  <c r="J88" i="66"/>
  <c r="H88" i="66"/>
  <c r="K87" i="66"/>
  <c r="I87" i="66"/>
  <c r="J87" i="66"/>
  <c r="H87" i="66"/>
  <c r="K86" i="66"/>
  <c r="I86" i="66"/>
  <c r="J86" i="66"/>
  <c r="H86" i="66"/>
  <c r="K85" i="66"/>
  <c r="I85" i="66"/>
  <c r="J85" i="66"/>
  <c r="H85" i="66"/>
  <c r="K84" i="66"/>
  <c r="I84" i="66"/>
  <c r="J84" i="66"/>
  <c r="H84" i="66"/>
  <c r="K83" i="66"/>
  <c r="I83" i="66"/>
  <c r="J83" i="66"/>
  <c r="H83" i="66"/>
  <c r="K82" i="66"/>
  <c r="I82" i="66"/>
  <c r="J82" i="66"/>
  <c r="H82" i="66"/>
  <c r="K81" i="66"/>
  <c r="I81" i="66"/>
  <c r="J81" i="66"/>
  <c r="H81" i="66"/>
  <c r="K80" i="66"/>
  <c r="I80" i="66"/>
  <c r="J80" i="66"/>
  <c r="H80" i="66"/>
  <c r="K79" i="66"/>
  <c r="I79" i="66"/>
  <c r="J79" i="66"/>
  <c r="H79" i="66"/>
  <c r="K78" i="66"/>
  <c r="I78" i="66"/>
  <c r="J78" i="66"/>
  <c r="H78" i="66"/>
  <c r="K77" i="66"/>
  <c r="I77" i="66"/>
  <c r="J77" i="66"/>
  <c r="H77" i="66"/>
  <c r="K76" i="66"/>
  <c r="I76" i="66"/>
  <c r="J76" i="66"/>
  <c r="H76" i="66"/>
  <c r="K75" i="66"/>
  <c r="I75" i="66"/>
  <c r="J75" i="66"/>
  <c r="H75" i="66"/>
  <c r="K74" i="66"/>
  <c r="I74" i="66"/>
  <c r="J74" i="66"/>
  <c r="H74" i="66"/>
  <c r="K73" i="66"/>
  <c r="I73" i="66"/>
  <c r="J73" i="66"/>
  <c r="H73" i="66"/>
  <c r="K72" i="66"/>
  <c r="I72" i="66"/>
  <c r="J72" i="66"/>
  <c r="H72" i="66"/>
  <c r="K71" i="66"/>
  <c r="I71" i="66"/>
  <c r="J71" i="66"/>
  <c r="H71" i="66"/>
  <c r="K91" i="67"/>
  <c r="I91" i="67"/>
  <c r="J91" i="67"/>
  <c r="H91" i="67"/>
  <c r="K90" i="67"/>
  <c r="I90" i="67"/>
  <c r="J90" i="67"/>
  <c r="H90" i="67"/>
  <c r="K89" i="67"/>
  <c r="I89" i="67"/>
  <c r="J89" i="67"/>
  <c r="H89" i="67"/>
  <c r="K88" i="67"/>
  <c r="I88" i="67"/>
  <c r="J88" i="67"/>
  <c r="H88" i="67"/>
  <c r="K87" i="67"/>
  <c r="I87" i="67"/>
  <c r="J87" i="67"/>
  <c r="H87" i="67"/>
  <c r="K86" i="67"/>
  <c r="I86" i="67"/>
  <c r="J86" i="67"/>
  <c r="H86" i="67"/>
  <c r="K85" i="67"/>
  <c r="I85" i="67"/>
  <c r="J85" i="67"/>
  <c r="H85" i="67"/>
  <c r="K84" i="67"/>
  <c r="I84" i="67"/>
  <c r="J84" i="67"/>
  <c r="H84" i="67"/>
  <c r="K83" i="67"/>
  <c r="I83" i="67"/>
  <c r="J83" i="67"/>
  <c r="H83" i="67"/>
  <c r="K82" i="67"/>
  <c r="I82" i="67"/>
  <c r="J82" i="67"/>
  <c r="H82" i="67"/>
  <c r="K81" i="67"/>
  <c r="I81" i="67"/>
  <c r="J81" i="67"/>
  <c r="H81" i="67"/>
  <c r="K80" i="67"/>
  <c r="I80" i="67"/>
  <c r="J80" i="67"/>
  <c r="H80" i="67"/>
  <c r="K79" i="67"/>
  <c r="I79" i="67"/>
  <c r="J79" i="67"/>
  <c r="H79" i="67"/>
  <c r="K78" i="67"/>
  <c r="I78" i="67"/>
  <c r="J78" i="67"/>
  <c r="H78" i="67"/>
  <c r="K77" i="67"/>
  <c r="I77" i="67"/>
  <c r="J77" i="67"/>
  <c r="H77" i="67"/>
  <c r="K76" i="67"/>
  <c r="I76" i="67"/>
  <c r="J76" i="67"/>
  <c r="H76" i="67"/>
  <c r="K75" i="67"/>
  <c r="I75" i="67"/>
  <c r="J75" i="67"/>
  <c r="H75" i="67"/>
  <c r="K74" i="67"/>
  <c r="I74" i="67"/>
  <c r="J74" i="67"/>
  <c r="H74" i="67"/>
  <c r="K73" i="67"/>
  <c r="I73" i="67"/>
  <c r="J73" i="67"/>
  <c r="H73" i="67"/>
  <c r="K72" i="67"/>
  <c r="I72" i="67"/>
  <c r="J72" i="67"/>
  <c r="H72" i="67"/>
  <c r="K71" i="67"/>
  <c r="I71" i="67"/>
  <c r="J71" i="67"/>
  <c r="H71" i="67"/>
  <c r="K91" i="68"/>
  <c r="I91" i="68"/>
  <c r="J91" i="68"/>
  <c r="H91" i="68"/>
  <c r="K90" i="68"/>
  <c r="I90" i="68"/>
  <c r="J90" i="68"/>
  <c r="H90" i="68"/>
  <c r="K89" i="68"/>
  <c r="I89" i="68"/>
  <c r="J89" i="68"/>
  <c r="H89" i="68"/>
  <c r="K88" i="68"/>
  <c r="I88" i="68"/>
  <c r="J88" i="68"/>
  <c r="H88" i="68"/>
  <c r="K87" i="68"/>
  <c r="I87" i="68"/>
  <c r="J87" i="68"/>
  <c r="H87" i="68"/>
  <c r="K86" i="68"/>
  <c r="I86" i="68"/>
  <c r="J86" i="68"/>
  <c r="H86" i="68"/>
  <c r="K85" i="68"/>
  <c r="I85" i="68"/>
  <c r="J85" i="68"/>
  <c r="H85" i="68"/>
  <c r="K84" i="68"/>
  <c r="I84" i="68"/>
  <c r="J84" i="68"/>
  <c r="H84" i="68"/>
  <c r="K83" i="68"/>
  <c r="I83" i="68"/>
  <c r="J83" i="68"/>
  <c r="H83" i="68"/>
  <c r="K82" i="68"/>
  <c r="I82" i="68"/>
  <c r="J82" i="68"/>
  <c r="H82" i="68"/>
  <c r="K81" i="68"/>
  <c r="I81" i="68"/>
  <c r="J81" i="68"/>
  <c r="H81" i="68"/>
  <c r="K80" i="68"/>
  <c r="I80" i="68"/>
  <c r="J80" i="68"/>
  <c r="H80" i="68"/>
  <c r="K79" i="68"/>
  <c r="I79" i="68"/>
  <c r="J79" i="68"/>
  <c r="H79" i="68"/>
  <c r="K78" i="68"/>
  <c r="I78" i="68"/>
  <c r="J78" i="68"/>
  <c r="H78" i="68"/>
  <c r="K77" i="68"/>
  <c r="I77" i="68"/>
  <c r="J77" i="68"/>
  <c r="H77" i="68"/>
  <c r="K76" i="68"/>
  <c r="I76" i="68"/>
  <c r="J76" i="68"/>
  <c r="H76" i="68"/>
  <c r="K75" i="68"/>
  <c r="I75" i="68"/>
  <c r="J75" i="68"/>
  <c r="H75" i="68"/>
  <c r="K74" i="68"/>
  <c r="I74" i="68"/>
  <c r="J74" i="68"/>
  <c r="H74" i="68"/>
  <c r="K73" i="68"/>
  <c r="I73" i="68"/>
  <c r="J73" i="68"/>
  <c r="H73" i="68"/>
  <c r="K72" i="68"/>
  <c r="I72" i="68"/>
  <c r="J72" i="68"/>
  <c r="H72" i="68"/>
  <c r="K71" i="68"/>
  <c r="I71" i="68"/>
  <c r="J71" i="68"/>
  <c r="H71" i="68"/>
  <c r="K91" i="69"/>
  <c r="I91" i="69"/>
  <c r="J91" i="69"/>
  <c r="H91" i="69"/>
  <c r="J90" i="69"/>
  <c r="H90" i="69"/>
  <c r="K89" i="69"/>
  <c r="I89" i="69"/>
  <c r="J89" i="69"/>
  <c r="H89" i="69"/>
  <c r="K88" i="69"/>
  <c r="I88" i="69"/>
  <c r="J88" i="69"/>
  <c r="H88" i="69"/>
  <c r="K87" i="69"/>
  <c r="I87" i="69"/>
  <c r="J87" i="69"/>
  <c r="H87" i="69"/>
  <c r="K86" i="69"/>
  <c r="I86" i="69"/>
  <c r="J86" i="69"/>
  <c r="H86" i="69"/>
  <c r="K85" i="69"/>
  <c r="I85" i="69"/>
  <c r="J85" i="69"/>
  <c r="H85" i="69"/>
  <c r="K84" i="69"/>
  <c r="I84" i="69"/>
  <c r="J84" i="69"/>
  <c r="H84" i="69"/>
  <c r="K83" i="69"/>
  <c r="I83" i="69"/>
  <c r="J83" i="69"/>
  <c r="H83" i="69"/>
  <c r="K82" i="69"/>
  <c r="I82" i="69"/>
  <c r="J82" i="69"/>
  <c r="H82" i="69"/>
  <c r="K81" i="69"/>
  <c r="I81" i="69"/>
  <c r="J81" i="69"/>
  <c r="H81" i="69"/>
  <c r="K80" i="69"/>
  <c r="I80" i="69"/>
  <c r="J80" i="69"/>
  <c r="H80" i="69"/>
  <c r="K79" i="69"/>
  <c r="I79" i="69"/>
  <c r="J79" i="69"/>
  <c r="H79" i="69"/>
  <c r="K78" i="69"/>
  <c r="I78" i="69"/>
  <c r="J78" i="69"/>
  <c r="H78" i="69"/>
  <c r="K77" i="69"/>
  <c r="I77" i="69"/>
  <c r="J77" i="69"/>
  <c r="H77" i="69"/>
  <c r="K76" i="69"/>
  <c r="I76" i="69"/>
  <c r="J76" i="69"/>
  <c r="H76" i="69"/>
  <c r="K75" i="69"/>
  <c r="I75" i="69"/>
  <c r="J75" i="69"/>
  <c r="H75" i="69"/>
  <c r="K74" i="69"/>
  <c r="I74" i="69"/>
  <c r="J74" i="69"/>
  <c r="H74" i="69"/>
  <c r="K73" i="69"/>
  <c r="I73" i="69"/>
  <c r="J73" i="69"/>
  <c r="H73" i="69"/>
  <c r="K72" i="69"/>
  <c r="I72" i="69"/>
  <c r="J72" i="69"/>
  <c r="H72" i="69"/>
  <c r="K71" i="69"/>
  <c r="I71" i="69"/>
  <c r="J71" i="69"/>
  <c r="H71" i="69"/>
  <c r="K91" i="70"/>
  <c r="I91" i="70"/>
  <c r="J91" i="70"/>
  <c r="H91" i="70"/>
  <c r="K90" i="70"/>
  <c r="I90" i="70"/>
  <c r="J90" i="70"/>
  <c r="H90" i="70"/>
  <c r="K89" i="70"/>
  <c r="I89" i="70"/>
  <c r="J89" i="70"/>
  <c r="H89" i="70"/>
  <c r="K88" i="70"/>
  <c r="I88" i="70"/>
  <c r="J88" i="70"/>
  <c r="H88" i="70"/>
  <c r="K87" i="70"/>
  <c r="I87" i="70"/>
  <c r="J87" i="70"/>
  <c r="H87" i="70"/>
  <c r="K86" i="70"/>
  <c r="I86" i="70"/>
  <c r="J86" i="70"/>
  <c r="H86" i="70"/>
  <c r="K85" i="70"/>
  <c r="I85" i="70"/>
  <c r="J85" i="70"/>
  <c r="H85" i="70"/>
  <c r="K84" i="70"/>
  <c r="I84" i="70"/>
  <c r="J84" i="70"/>
  <c r="H84" i="70"/>
  <c r="K83" i="70"/>
  <c r="I83" i="70"/>
  <c r="J83" i="70"/>
  <c r="H83" i="70"/>
  <c r="K82" i="70"/>
  <c r="I82" i="70"/>
  <c r="J82" i="70"/>
  <c r="H82" i="70"/>
  <c r="K81" i="70"/>
  <c r="I81" i="70"/>
  <c r="J81" i="70"/>
  <c r="H81" i="70"/>
  <c r="K80" i="70"/>
  <c r="I80" i="70"/>
  <c r="J80" i="70"/>
  <c r="H80" i="70"/>
  <c r="K79" i="70"/>
  <c r="I79" i="70"/>
  <c r="J79" i="70"/>
  <c r="H79" i="70"/>
  <c r="K78" i="70"/>
  <c r="I78" i="70"/>
  <c r="J78" i="70"/>
  <c r="H78" i="70"/>
  <c r="K77" i="70"/>
  <c r="I77" i="70"/>
  <c r="J77" i="70"/>
  <c r="H77" i="70"/>
  <c r="K76" i="70"/>
  <c r="I76" i="70"/>
  <c r="J76" i="70"/>
  <c r="H76" i="70"/>
  <c r="K75" i="70"/>
  <c r="I75" i="70"/>
  <c r="J75" i="70"/>
  <c r="H75" i="70"/>
  <c r="K74" i="70"/>
  <c r="I74" i="70"/>
  <c r="J74" i="70"/>
  <c r="H74" i="70"/>
  <c r="K73" i="70"/>
  <c r="I73" i="70"/>
  <c r="J73" i="70"/>
  <c r="H73" i="70"/>
  <c r="K72" i="70"/>
  <c r="I72" i="70"/>
  <c r="J72" i="70"/>
  <c r="H72" i="70"/>
  <c r="K71" i="70"/>
  <c r="I71" i="70"/>
  <c r="J71" i="70"/>
  <c r="H71" i="70"/>
  <c r="K91" i="71"/>
  <c r="I91" i="71"/>
  <c r="J91" i="71"/>
  <c r="H91" i="71"/>
  <c r="J90" i="71"/>
  <c r="H90" i="71"/>
  <c r="K89" i="71"/>
  <c r="I89" i="71"/>
  <c r="J89" i="71"/>
  <c r="H89" i="71"/>
  <c r="K88" i="71"/>
  <c r="I88" i="71"/>
  <c r="J88" i="71"/>
  <c r="H88" i="71"/>
  <c r="K87" i="71"/>
  <c r="I87" i="71"/>
  <c r="J87" i="71"/>
  <c r="H87" i="71"/>
  <c r="K86" i="71"/>
  <c r="I86" i="71"/>
  <c r="J86" i="71"/>
  <c r="H86" i="71"/>
  <c r="K85" i="71"/>
  <c r="I85" i="71"/>
  <c r="J85" i="71"/>
  <c r="H85" i="71"/>
  <c r="K84" i="71"/>
  <c r="I84" i="71"/>
  <c r="J84" i="71"/>
  <c r="H84" i="71"/>
  <c r="K83" i="71"/>
  <c r="I83" i="71"/>
  <c r="J83" i="71"/>
  <c r="H83" i="71"/>
  <c r="K82" i="71"/>
  <c r="I82" i="71"/>
  <c r="J82" i="71"/>
  <c r="H82" i="71"/>
  <c r="K81" i="71"/>
  <c r="I81" i="71"/>
  <c r="J81" i="71"/>
  <c r="H81" i="71"/>
  <c r="K80" i="71"/>
  <c r="I80" i="71"/>
  <c r="J80" i="71"/>
  <c r="H80" i="71"/>
  <c r="K79" i="71"/>
  <c r="I79" i="71"/>
  <c r="J79" i="71"/>
  <c r="H79" i="71"/>
  <c r="K78" i="71"/>
  <c r="I78" i="71"/>
  <c r="J78" i="71"/>
  <c r="H78" i="71"/>
  <c r="K77" i="71"/>
  <c r="I77" i="71"/>
  <c r="J77" i="71"/>
  <c r="H77" i="71"/>
  <c r="K76" i="71"/>
  <c r="I76" i="71"/>
  <c r="J76" i="71"/>
  <c r="H76" i="71"/>
  <c r="K75" i="71"/>
  <c r="I75" i="71"/>
  <c r="J75" i="71"/>
  <c r="H75" i="71"/>
  <c r="K74" i="71"/>
  <c r="I74" i="71"/>
  <c r="J74" i="71"/>
  <c r="H74" i="71"/>
  <c r="K73" i="71"/>
  <c r="I73" i="71"/>
  <c r="J73" i="71"/>
  <c r="H73" i="71"/>
  <c r="K72" i="71"/>
  <c r="I72" i="71"/>
  <c r="J72" i="71"/>
  <c r="H72" i="71"/>
  <c r="K71" i="71"/>
  <c r="I71" i="71"/>
  <c r="J71" i="71"/>
  <c r="H71" i="71"/>
  <c r="K91" i="72"/>
  <c r="I91" i="72"/>
  <c r="J91" i="72"/>
  <c r="H91" i="72"/>
  <c r="K90" i="72"/>
  <c r="I90" i="72"/>
  <c r="J90" i="72"/>
  <c r="H90" i="72"/>
  <c r="K89" i="72"/>
  <c r="I89" i="72"/>
  <c r="J89" i="72"/>
  <c r="H89" i="72"/>
  <c r="K88" i="72"/>
  <c r="I88" i="72"/>
  <c r="J88" i="72"/>
  <c r="H88" i="72"/>
  <c r="K87" i="72"/>
  <c r="I87" i="72"/>
  <c r="J87" i="72"/>
  <c r="H87" i="72"/>
  <c r="K86" i="72"/>
  <c r="I86" i="72"/>
  <c r="J86" i="72"/>
  <c r="H86" i="72"/>
  <c r="K85" i="72"/>
  <c r="I85" i="72"/>
  <c r="J85" i="72"/>
  <c r="H85" i="72"/>
  <c r="K84" i="72"/>
  <c r="I84" i="72"/>
  <c r="J84" i="72"/>
  <c r="H84" i="72"/>
  <c r="K83" i="72"/>
  <c r="I83" i="72"/>
  <c r="J83" i="72"/>
  <c r="H83" i="72"/>
  <c r="K82" i="72"/>
  <c r="I82" i="72"/>
  <c r="J82" i="72"/>
  <c r="H82" i="72"/>
  <c r="K81" i="72"/>
  <c r="I81" i="72"/>
  <c r="J81" i="72"/>
  <c r="H81" i="72"/>
  <c r="K80" i="72"/>
  <c r="I80" i="72"/>
  <c r="J80" i="72"/>
  <c r="H80" i="72"/>
  <c r="K79" i="72"/>
  <c r="I79" i="72"/>
  <c r="J79" i="72"/>
  <c r="H79" i="72"/>
  <c r="K78" i="72"/>
  <c r="I78" i="72"/>
  <c r="J78" i="72"/>
  <c r="H78" i="72"/>
  <c r="K77" i="72"/>
  <c r="I77" i="72"/>
  <c r="J77" i="72"/>
  <c r="H77" i="72"/>
  <c r="K76" i="72"/>
  <c r="I76" i="72"/>
  <c r="J76" i="72"/>
  <c r="H76" i="72"/>
  <c r="K75" i="72"/>
  <c r="I75" i="72"/>
  <c r="J75" i="72"/>
  <c r="H75" i="72"/>
  <c r="K74" i="72"/>
  <c r="I74" i="72"/>
  <c r="J74" i="72"/>
  <c r="H74" i="72"/>
  <c r="K73" i="72"/>
  <c r="I73" i="72"/>
  <c r="J73" i="72"/>
  <c r="H73" i="72"/>
  <c r="K72" i="72"/>
  <c r="I72" i="72"/>
  <c r="J72" i="72"/>
  <c r="H72" i="72"/>
  <c r="K71" i="72"/>
  <c r="I71" i="72"/>
  <c r="J71" i="72"/>
  <c r="H71" i="72"/>
  <c r="K91" i="73"/>
  <c r="I91" i="73"/>
  <c r="J91" i="73"/>
  <c r="H91" i="73"/>
  <c r="K90" i="73"/>
  <c r="I90" i="73"/>
  <c r="J90" i="73"/>
  <c r="H90" i="73"/>
  <c r="K89" i="73"/>
  <c r="I89" i="73"/>
  <c r="J89" i="73"/>
  <c r="H89" i="73"/>
  <c r="K88" i="73"/>
  <c r="I88" i="73"/>
  <c r="J88" i="73"/>
  <c r="H88" i="73"/>
  <c r="K87" i="73"/>
  <c r="I87" i="73"/>
  <c r="J87" i="73"/>
  <c r="H87" i="73"/>
  <c r="K86" i="73"/>
  <c r="I86" i="73"/>
  <c r="J86" i="73"/>
  <c r="H86" i="73"/>
  <c r="K85" i="73"/>
  <c r="I85" i="73"/>
  <c r="J85" i="73"/>
  <c r="H85" i="73"/>
  <c r="K84" i="73"/>
  <c r="I84" i="73"/>
  <c r="J84" i="73"/>
  <c r="H84" i="73"/>
  <c r="K83" i="73"/>
  <c r="I83" i="73"/>
  <c r="J83" i="73"/>
  <c r="H83" i="73"/>
  <c r="K82" i="73"/>
  <c r="I82" i="73"/>
  <c r="J82" i="73"/>
  <c r="H82" i="73"/>
  <c r="K81" i="73"/>
  <c r="I81" i="73"/>
  <c r="J81" i="73"/>
  <c r="H81" i="73"/>
  <c r="K80" i="73"/>
  <c r="I80" i="73"/>
  <c r="J80" i="73"/>
  <c r="H80" i="73"/>
  <c r="K79" i="73"/>
  <c r="I79" i="73"/>
  <c r="J79" i="73"/>
  <c r="H79" i="73"/>
  <c r="K78" i="73"/>
  <c r="I78" i="73"/>
  <c r="J78" i="73"/>
  <c r="H78" i="73"/>
  <c r="K77" i="73"/>
  <c r="I77" i="73"/>
  <c r="J77" i="73"/>
  <c r="H77" i="73"/>
  <c r="K76" i="73"/>
  <c r="I76" i="73"/>
  <c r="J76" i="73"/>
  <c r="H76" i="73"/>
  <c r="K75" i="73"/>
  <c r="I75" i="73"/>
  <c r="J75" i="73"/>
  <c r="H75" i="73"/>
  <c r="K74" i="73"/>
  <c r="I74" i="73"/>
  <c r="J74" i="73"/>
  <c r="H74" i="73"/>
  <c r="K73" i="73"/>
  <c r="I73" i="73"/>
  <c r="J73" i="73"/>
  <c r="H73" i="73"/>
  <c r="K72" i="73"/>
  <c r="I72" i="73"/>
  <c r="J72" i="73"/>
  <c r="H72" i="73"/>
  <c r="K71" i="73"/>
  <c r="I71" i="73"/>
  <c r="J71" i="73"/>
  <c r="H71" i="73"/>
  <c r="K91" i="57"/>
  <c r="I91" i="57"/>
  <c r="J91" i="57"/>
  <c r="H91" i="57"/>
  <c r="K90" i="57"/>
  <c r="I90" i="57"/>
  <c r="J90" i="57"/>
  <c r="H90" i="57"/>
  <c r="K89" i="57"/>
  <c r="I89" i="57"/>
  <c r="J89" i="57"/>
  <c r="H89" i="57"/>
  <c r="K88" i="57"/>
  <c r="I88" i="57"/>
  <c r="J88" i="57"/>
  <c r="H88" i="57"/>
  <c r="K87" i="57"/>
  <c r="I87" i="57"/>
  <c r="J87" i="57"/>
  <c r="H87" i="57"/>
  <c r="K86" i="57"/>
  <c r="I86" i="57"/>
  <c r="J86" i="57"/>
  <c r="H86" i="57"/>
  <c r="K85" i="57"/>
  <c r="I85" i="57"/>
  <c r="J85" i="57"/>
  <c r="H85" i="57"/>
  <c r="K84" i="57"/>
  <c r="I84" i="57"/>
  <c r="J84" i="57"/>
  <c r="H84" i="57"/>
  <c r="K83" i="57"/>
  <c r="I83" i="57"/>
  <c r="J83" i="57"/>
  <c r="H83" i="57"/>
  <c r="K82" i="57"/>
  <c r="I82" i="57"/>
  <c r="J82" i="57"/>
  <c r="H82" i="57"/>
  <c r="K81" i="57"/>
  <c r="I81" i="57"/>
  <c r="J81" i="57"/>
  <c r="H81" i="57"/>
  <c r="K80" i="57"/>
  <c r="I80" i="57"/>
  <c r="J80" i="57"/>
  <c r="H80" i="57"/>
  <c r="K79" i="57"/>
  <c r="I79" i="57"/>
  <c r="J79" i="57"/>
  <c r="H79" i="57"/>
  <c r="K78" i="57"/>
  <c r="I78" i="57"/>
  <c r="J78" i="57"/>
  <c r="H78" i="57"/>
  <c r="K77" i="57"/>
  <c r="I77" i="57"/>
  <c r="J77" i="57"/>
  <c r="H77" i="57"/>
  <c r="K76" i="57"/>
  <c r="I76" i="57"/>
  <c r="J76" i="57"/>
  <c r="H76" i="57"/>
  <c r="K75" i="57"/>
  <c r="I75" i="57"/>
  <c r="J75" i="57"/>
  <c r="H75" i="57"/>
  <c r="K74" i="57"/>
  <c r="I74" i="57"/>
  <c r="J74" i="57"/>
  <c r="H74" i="57"/>
  <c r="K73" i="57"/>
  <c r="I73" i="57"/>
  <c r="J73" i="57"/>
  <c r="H73" i="57"/>
  <c r="K72" i="57"/>
  <c r="I72" i="57"/>
  <c r="J72" i="57"/>
  <c r="H72" i="57"/>
  <c r="K71" i="57"/>
  <c r="I71" i="57"/>
  <c r="J71" i="57"/>
  <c r="H71" i="57"/>
  <c r="H10" i="58"/>
  <c r="J10" i="58"/>
  <c r="I10" i="58"/>
  <c r="K10" i="58"/>
  <c r="H11" i="58"/>
  <c r="J11" i="58"/>
  <c r="I11" i="58"/>
  <c r="K11" i="58"/>
  <c r="H12" i="58"/>
  <c r="J12" i="58"/>
  <c r="I12" i="58"/>
  <c r="K12" i="58"/>
  <c r="H13" i="58"/>
  <c r="J13" i="58"/>
  <c r="I13" i="58"/>
  <c r="K13" i="58"/>
  <c r="H14" i="58"/>
  <c r="J14" i="58"/>
  <c r="I14" i="58"/>
  <c r="K14" i="58"/>
  <c r="H15" i="58"/>
  <c r="J15" i="58"/>
  <c r="I15" i="58"/>
  <c r="K15" i="58"/>
  <c r="H16" i="58"/>
  <c r="J16" i="58"/>
  <c r="I16" i="58"/>
  <c r="K16" i="58"/>
  <c r="H17" i="58"/>
  <c r="J17" i="58"/>
  <c r="I17" i="58"/>
  <c r="K17" i="58"/>
  <c r="H18" i="58"/>
  <c r="J18" i="58"/>
  <c r="I18" i="58"/>
  <c r="K18" i="58"/>
  <c r="H19" i="58"/>
  <c r="J19" i="58"/>
  <c r="I19" i="58"/>
  <c r="K19" i="58"/>
  <c r="H20" i="58"/>
  <c r="J20" i="58"/>
  <c r="I20" i="58"/>
  <c r="K20" i="58"/>
  <c r="H21" i="58"/>
  <c r="J21" i="58"/>
  <c r="I21" i="58"/>
  <c r="K21" i="58"/>
  <c r="H22" i="58"/>
  <c r="J22" i="58"/>
  <c r="I22" i="58"/>
  <c r="K22" i="58"/>
  <c r="H23" i="58"/>
  <c r="J23" i="58"/>
  <c r="I23" i="58"/>
  <c r="K23" i="58"/>
  <c r="H24" i="58"/>
  <c r="J24" i="58"/>
  <c r="I24" i="58"/>
  <c r="K24" i="58"/>
  <c r="H25" i="58"/>
  <c r="J25" i="58"/>
  <c r="I25" i="58"/>
  <c r="K25" i="58"/>
  <c r="H26" i="58"/>
  <c r="J26" i="58"/>
  <c r="I26" i="58"/>
  <c r="K26" i="58"/>
  <c r="H27" i="58"/>
  <c r="J27" i="58"/>
  <c r="I27" i="58"/>
  <c r="K27" i="58"/>
  <c r="H28" i="58"/>
  <c r="J28" i="58"/>
  <c r="I28" i="58"/>
  <c r="K28" i="58"/>
  <c r="H29" i="58"/>
  <c r="J29" i="58"/>
  <c r="I29" i="58"/>
  <c r="K29" i="58"/>
  <c r="H30" i="58"/>
  <c r="J30" i="58"/>
  <c r="I30" i="58"/>
  <c r="K30" i="58"/>
  <c r="H31" i="58"/>
  <c r="J31" i="58"/>
  <c r="I31" i="58"/>
  <c r="K31" i="58"/>
  <c r="H32" i="58"/>
  <c r="J32" i="58"/>
  <c r="I32" i="58"/>
  <c r="K32" i="58"/>
  <c r="H33" i="58"/>
  <c r="J33" i="58"/>
  <c r="I33" i="58"/>
  <c r="K33" i="58"/>
  <c r="H34" i="58"/>
  <c r="J34" i="58"/>
  <c r="I34" i="58"/>
  <c r="K34" i="58"/>
  <c r="H35" i="58"/>
  <c r="J35" i="58"/>
  <c r="I35" i="58"/>
  <c r="K35" i="58"/>
  <c r="H36" i="58"/>
  <c r="J36" i="58"/>
  <c r="I36" i="58"/>
  <c r="K36" i="58"/>
  <c r="H37" i="58"/>
  <c r="J37" i="58"/>
  <c r="I37" i="58"/>
  <c r="K37" i="58"/>
  <c r="H38" i="58"/>
  <c r="J38" i="58"/>
  <c r="I38" i="58"/>
  <c r="K38" i="58"/>
  <c r="H39" i="58"/>
  <c r="J39" i="58"/>
  <c r="I39" i="58"/>
  <c r="K39" i="58"/>
  <c r="H40" i="58"/>
  <c r="J40" i="58"/>
  <c r="I40" i="58"/>
  <c r="K40" i="58"/>
  <c r="H41" i="58"/>
  <c r="J41" i="58"/>
  <c r="I41" i="58"/>
  <c r="K41" i="58"/>
  <c r="H42" i="58"/>
  <c r="J42" i="58"/>
  <c r="I42" i="58"/>
  <c r="K42" i="58"/>
  <c r="H43" i="58"/>
  <c r="J43" i="58"/>
  <c r="I43" i="58"/>
  <c r="K43" i="58"/>
  <c r="H44" i="58"/>
  <c r="J44" i="58"/>
  <c r="I44" i="58"/>
  <c r="K44" i="58"/>
  <c r="H45" i="58"/>
  <c r="J45" i="58"/>
  <c r="I45" i="58"/>
  <c r="K45" i="58"/>
  <c r="H46" i="58"/>
  <c r="J46" i="58"/>
  <c r="I46" i="58"/>
  <c r="K46" i="58"/>
  <c r="H47" i="58"/>
  <c r="J47" i="58"/>
  <c r="I47" i="58"/>
  <c r="K47" i="58"/>
  <c r="H48" i="58"/>
  <c r="J48" i="58"/>
  <c r="I48" i="58"/>
  <c r="K48" i="58"/>
  <c r="H49" i="58"/>
  <c r="J49" i="58"/>
  <c r="I49" i="58"/>
  <c r="K49" i="58"/>
  <c r="H50" i="58"/>
  <c r="J50" i="58"/>
  <c r="I50" i="58"/>
  <c r="K50" i="58"/>
  <c r="H51" i="58"/>
  <c r="H52" i="58"/>
  <c r="J52" i="58"/>
  <c r="I52" i="58"/>
  <c r="K52" i="58"/>
  <c r="H53" i="58"/>
  <c r="J53" i="58"/>
  <c r="I53" i="58"/>
  <c r="K53" i="58"/>
  <c r="H54" i="58"/>
  <c r="J54" i="58"/>
  <c r="I54" i="58"/>
  <c r="K54" i="58"/>
  <c r="H55" i="58"/>
  <c r="J55" i="58"/>
  <c r="I55" i="58"/>
  <c r="K55" i="58"/>
  <c r="H56" i="58"/>
  <c r="J56" i="58"/>
  <c r="I56" i="58"/>
  <c r="K56" i="58"/>
  <c r="H57" i="58"/>
  <c r="J57" i="58"/>
  <c r="I57" i="58"/>
  <c r="K57" i="58"/>
  <c r="H58" i="58"/>
  <c r="J58" i="58"/>
  <c r="I58" i="58"/>
  <c r="K58" i="58"/>
  <c r="H59" i="58"/>
  <c r="J59" i="58"/>
  <c r="I59" i="58"/>
  <c r="K59" i="58"/>
  <c r="H60" i="58"/>
  <c r="J60" i="58"/>
  <c r="I60" i="58"/>
  <c r="K60" i="58"/>
  <c r="H61" i="58"/>
  <c r="J61" i="58"/>
  <c r="I61" i="58"/>
  <c r="K61" i="58"/>
  <c r="H62" i="58"/>
  <c r="J62" i="58"/>
  <c r="I62" i="58"/>
  <c r="K62" i="58"/>
  <c r="H63" i="58"/>
  <c r="J63" i="58"/>
  <c r="H64" i="58"/>
  <c r="J64" i="58"/>
  <c r="I64" i="58"/>
  <c r="K64" i="58"/>
  <c r="H65" i="58"/>
  <c r="J65" i="58"/>
  <c r="I65" i="58"/>
  <c r="K65" i="58"/>
  <c r="H66" i="58"/>
  <c r="J66" i="58"/>
  <c r="I66" i="58"/>
  <c r="K66" i="58"/>
  <c r="H67" i="58"/>
  <c r="J67" i="58"/>
  <c r="I67" i="58"/>
  <c r="K67" i="58"/>
  <c r="H10" i="59"/>
  <c r="J10" i="59"/>
  <c r="I10" i="59"/>
  <c r="K10" i="59"/>
  <c r="H11" i="59"/>
  <c r="J11" i="59"/>
  <c r="I11" i="59"/>
  <c r="K11" i="59"/>
  <c r="H12" i="59"/>
  <c r="J12" i="59"/>
  <c r="I12" i="59"/>
  <c r="K12" i="59"/>
  <c r="H13" i="59"/>
  <c r="J13" i="59"/>
  <c r="I13" i="59"/>
  <c r="K13" i="59"/>
  <c r="H14" i="59"/>
  <c r="J14" i="59"/>
  <c r="I14" i="59"/>
  <c r="K14" i="59"/>
  <c r="H15" i="59"/>
  <c r="J15" i="59"/>
  <c r="I15" i="59"/>
  <c r="K15" i="59"/>
  <c r="H16" i="59"/>
  <c r="J16" i="59"/>
  <c r="I16" i="59"/>
  <c r="K16" i="59"/>
  <c r="H17" i="59"/>
  <c r="J17" i="59"/>
  <c r="I17" i="59"/>
  <c r="K17" i="59"/>
  <c r="H18" i="59"/>
  <c r="J18" i="59"/>
  <c r="I18" i="59"/>
  <c r="K18" i="59"/>
  <c r="H19" i="59"/>
  <c r="J19" i="59"/>
  <c r="I19" i="59"/>
  <c r="K19" i="59"/>
  <c r="H20" i="59"/>
  <c r="J20" i="59"/>
  <c r="I20" i="59"/>
  <c r="K20" i="59"/>
  <c r="H21" i="59"/>
  <c r="J21" i="59"/>
  <c r="I21" i="59"/>
  <c r="K21" i="59"/>
  <c r="H22" i="59"/>
  <c r="J22" i="59"/>
  <c r="I22" i="59"/>
  <c r="K22" i="59"/>
  <c r="H23" i="59"/>
  <c r="J23" i="59"/>
  <c r="I23" i="59"/>
  <c r="K23" i="59"/>
  <c r="H24" i="59"/>
  <c r="J24" i="59"/>
  <c r="I24" i="59"/>
  <c r="K24" i="59"/>
  <c r="H25" i="59"/>
  <c r="J25" i="59"/>
  <c r="I25" i="59"/>
  <c r="K25" i="59"/>
  <c r="H26" i="59"/>
  <c r="J26" i="59"/>
  <c r="I26" i="59"/>
  <c r="K26" i="59"/>
  <c r="H27" i="59"/>
  <c r="J27" i="59"/>
  <c r="I27" i="59"/>
  <c r="K27" i="59"/>
  <c r="H28" i="59"/>
  <c r="J28" i="59"/>
  <c r="I28" i="59"/>
  <c r="K28" i="59"/>
  <c r="H29" i="59"/>
  <c r="J29" i="59"/>
  <c r="I29" i="59"/>
  <c r="K29" i="59"/>
  <c r="H30" i="59"/>
  <c r="J30" i="59"/>
  <c r="I30" i="59"/>
  <c r="K30" i="59"/>
  <c r="H31" i="59"/>
  <c r="J31" i="59"/>
  <c r="I31" i="59"/>
  <c r="K31" i="59"/>
  <c r="H32" i="59"/>
  <c r="J32" i="59"/>
  <c r="I32" i="59"/>
  <c r="K32" i="59"/>
  <c r="H33" i="59"/>
  <c r="J33" i="59"/>
  <c r="I33" i="59"/>
  <c r="K33" i="59"/>
  <c r="H34" i="59"/>
  <c r="J34" i="59"/>
  <c r="I34" i="59"/>
  <c r="K34" i="59"/>
  <c r="H35" i="59"/>
  <c r="J35" i="59"/>
  <c r="I35" i="59"/>
  <c r="K35" i="59"/>
  <c r="H36" i="59"/>
  <c r="J36" i="59"/>
  <c r="I36" i="59"/>
  <c r="K36" i="59"/>
  <c r="H37" i="59"/>
  <c r="J37" i="59"/>
  <c r="I37" i="59"/>
  <c r="K37" i="59"/>
  <c r="H38" i="59"/>
  <c r="J38" i="59"/>
  <c r="I38" i="59"/>
  <c r="K38" i="59"/>
  <c r="H39" i="59"/>
  <c r="J39" i="59"/>
  <c r="I39" i="59"/>
  <c r="K39" i="59"/>
  <c r="H40" i="59"/>
  <c r="J40" i="59"/>
  <c r="I40" i="59"/>
  <c r="K40" i="59"/>
  <c r="H41" i="59"/>
  <c r="J41" i="59"/>
  <c r="I41" i="59"/>
  <c r="K41" i="59"/>
  <c r="H42" i="59"/>
  <c r="J42" i="59"/>
  <c r="I42" i="59"/>
  <c r="K42" i="59"/>
  <c r="H43" i="59"/>
  <c r="J43" i="59"/>
  <c r="I43" i="59"/>
  <c r="K43" i="59"/>
  <c r="H44" i="59"/>
  <c r="J44" i="59"/>
  <c r="I44" i="59"/>
  <c r="K44" i="59"/>
  <c r="H45" i="59"/>
  <c r="J45" i="59"/>
  <c r="I45" i="59"/>
  <c r="K45" i="59"/>
  <c r="H46" i="59"/>
  <c r="J46" i="59"/>
  <c r="I46" i="59"/>
  <c r="K46" i="59"/>
  <c r="H47" i="59"/>
  <c r="J47" i="59"/>
  <c r="I47" i="59"/>
  <c r="K47" i="59"/>
  <c r="H48" i="59"/>
  <c r="J48" i="59"/>
  <c r="I48" i="59"/>
  <c r="K48" i="59"/>
  <c r="H49" i="59"/>
  <c r="J49" i="59"/>
  <c r="I49" i="59"/>
  <c r="K49" i="59"/>
  <c r="H50" i="59"/>
  <c r="J50" i="59"/>
  <c r="I50" i="59"/>
  <c r="K50" i="59"/>
  <c r="H51" i="59"/>
  <c r="J51" i="59"/>
  <c r="H52" i="59"/>
  <c r="J52" i="59"/>
  <c r="I52" i="59"/>
  <c r="K52" i="59"/>
  <c r="H53" i="59"/>
  <c r="J53" i="59"/>
  <c r="I53" i="59"/>
  <c r="K53" i="59"/>
  <c r="H54" i="59"/>
  <c r="J54" i="59"/>
  <c r="I54" i="59"/>
  <c r="K54" i="59"/>
  <c r="H55" i="59"/>
  <c r="J55" i="59"/>
  <c r="I55" i="59"/>
  <c r="K55" i="59"/>
  <c r="H56" i="59"/>
  <c r="J56" i="59"/>
  <c r="I56" i="59"/>
  <c r="K56" i="59"/>
  <c r="H57" i="59"/>
  <c r="J57" i="59"/>
  <c r="I57" i="59"/>
  <c r="K57" i="59"/>
  <c r="H58" i="59"/>
  <c r="J58" i="59"/>
  <c r="I58" i="59"/>
  <c r="K58" i="59"/>
  <c r="H59" i="59"/>
  <c r="J59" i="59"/>
  <c r="I59" i="59"/>
  <c r="K59" i="59"/>
  <c r="H60" i="59"/>
  <c r="J60" i="59"/>
  <c r="I60" i="59"/>
  <c r="K60" i="59"/>
  <c r="H61" i="59"/>
  <c r="J61" i="59"/>
  <c r="I61" i="59"/>
  <c r="K61" i="59"/>
  <c r="H62" i="59"/>
  <c r="J62" i="59"/>
  <c r="I62" i="59"/>
  <c r="K62" i="59"/>
  <c r="H63" i="59"/>
  <c r="J63" i="59"/>
  <c r="I63" i="59"/>
  <c r="K63" i="59"/>
  <c r="H64" i="59"/>
  <c r="J64" i="59"/>
  <c r="I64" i="59"/>
  <c r="K64" i="59"/>
  <c r="H65" i="59"/>
  <c r="J65" i="59"/>
  <c r="I65" i="59"/>
  <c r="K65" i="59"/>
  <c r="H66" i="59"/>
  <c r="J66" i="59"/>
  <c r="I66" i="59"/>
  <c r="K66" i="59"/>
  <c r="H67" i="59"/>
  <c r="J67" i="59"/>
  <c r="I67" i="59"/>
  <c r="K67" i="59"/>
  <c r="H10" i="61"/>
  <c r="J10" i="61"/>
  <c r="I10" i="61"/>
  <c r="K10" i="61"/>
  <c r="H11" i="61"/>
  <c r="J11" i="61"/>
  <c r="I11" i="61"/>
  <c r="K11" i="61"/>
  <c r="H12" i="61"/>
  <c r="J12" i="61"/>
  <c r="H13" i="61"/>
  <c r="J13" i="61"/>
  <c r="I13" i="61"/>
  <c r="K13" i="61"/>
  <c r="H14" i="61"/>
  <c r="J14" i="61"/>
  <c r="I14" i="61"/>
  <c r="K14" i="61"/>
  <c r="H15" i="61"/>
  <c r="J15" i="61"/>
  <c r="I15" i="61"/>
  <c r="K15" i="61"/>
  <c r="H16" i="61"/>
  <c r="J16" i="61"/>
  <c r="I16" i="61"/>
  <c r="K16" i="61"/>
  <c r="H17" i="61"/>
  <c r="J17" i="61"/>
  <c r="I17" i="61"/>
  <c r="K17" i="61"/>
  <c r="H18" i="61"/>
  <c r="J18" i="61"/>
  <c r="I18" i="61"/>
  <c r="K18" i="61"/>
  <c r="H19" i="61"/>
  <c r="J19" i="61"/>
  <c r="I19" i="61"/>
  <c r="K19" i="61"/>
  <c r="H20" i="61"/>
  <c r="J20" i="61"/>
  <c r="I20" i="61"/>
  <c r="K20" i="61"/>
  <c r="H21" i="61"/>
  <c r="J21" i="61"/>
  <c r="I21" i="61"/>
  <c r="K21" i="61"/>
  <c r="H22" i="61"/>
  <c r="J22" i="61"/>
  <c r="I22" i="61"/>
  <c r="K22" i="61"/>
  <c r="H23" i="61"/>
  <c r="J23" i="61"/>
  <c r="I23" i="61"/>
  <c r="K23" i="61"/>
  <c r="H24" i="61"/>
  <c r="J24" i="61"/>
  <c r="I24" i="61"/>
  <c r="K24" i="61"/>
  <c r="H25" i="61"/>
  <c r="J25" i="61"/>
  <c r="I25" i="61"/>
  <c r="K25" i="61"/>
  <c r="H26" i="61"/>
  <c r="J26" i="61"/>
  <c r="I26" i="61"/>
  <c r="K26" i="61"/>
  <c r="H27" i="61"/>
  <c r="J27" i="61"/>
  <c r="I27" i="61"/>
  <c r="K27" i="61"/>
  <c r="H28" i="61"/>
  <c r="J28" i="61"/>
  <c r="I28" i="61"/>
  <c r="K28" i="61"/>
  <c r="H29" i="61"/>
  <c r="J29" i="61"/>
  <c r="I29" i="61"/>
  <c r="K29" i="61"/>
  <c r="H30" i="61"/>
  <c r="J30" i="61"/>
  <c r="I30" i="61"/>
  <c r="K30" i="61"/>
  <c r="H31" i="61"/>
  <c r="J31" i="61"/>
  <c r="I31" i="61"/>
  <c r="K31" i="61"/>
  <c r="H32" i="61"/>
  <c r="J32" i="61"/>
  <c r="I32" i="61"/>
  <c r="K32" i="61"/>
  <c r="H33" i="61"/>
  <c r="J33" i="61"/>
  <c r="I33" i="61"/>
  <c r="K33" i="61"/>
  <c r="H34" i="61"/>
  <c r="J34" i="61"/>
  <c r="I34" i="61"/>
  <c r="K34" i="61"/>
  <c r="H35" i="61"/>
  <c r="J35" i="61"/>
  <c r="I35" i="61"/>
  <c r="K35" i="61"/>
  <c r="H36" i="61"/>
  <c r="J36" i="61"/>
  <c r="I36" i="61"/>
  <c r="K36" i="61"/>
  <c r="H37" i="61"/>
  <c r="J37" i="61"/>
  <c r="I37" i="61"/>
  <c r="K37" i="61"/>
  <c r="H38" i="61"/>
  <c r="J38" i="61"/>
  <c r="I38" i="61"/>
  <c r="K38" i="61"/>
  <c r="H39" i="61"/>
  <c r="J39" i="61"/>
  <c r="I39" i="61"/>
  <c r="K39" i="61"/>
  <c r="H40" i="61"/>
  <c r="J40" i="61"/>
  <c r="I40" i="61"/>
  <c r="K40" i="61"/>
  <c r="H41" i="61"/>
  <c r="J41" i="61"/>
  <c r="I41" i="61"/>
  <c r="K41" i="61"/>
  <c r="H42" i="61"/>
  <c r="J42" i="61"/>
  <c r="I42" i="61"/>
  <c r="K42" i="61"/>
  <c r="H43" i="61"/>
  <c r="J43" i="61"/>
  <c r="I43" i="61"/>
  <c r="K43" i="61"/>
  <c r="H44" i="61"/>
  <c r="J44" i="61"/>
  <c r="I44" i="61"/>
  <c r="K44" i="61"/>
  <c r="H45" i="61"/>
  <c r="J45" i="61"/>
  <c r="I45" i="61"/>
  <c r="K45" i="61"/>
  <c r="H46" i="61"/>
  <c r="J46" i="61"/>
  <c r="I46" i="61"/>
  <c r="K46" i="61"/>
  <c r="H47" i="61"/>
  <c r="J47" i="61"/>
  <c r="I47" i="61"/>
  <c r="K47" i="61"/>
  <c r="H48" i="61"/>
  <c r="J48" i="61"/>
  <c r="I48" i="61"/>
  <c r="K48" i="61"/>
  <c r="H49" i="61"/>
  <c r="J49" i="61"/>
  <c r="I49" i="61"/>
  <c r="K49" i="61"/>
  <c r="H50" i="61"/>
  <c r="J50" i="61"/>
  <c r="H51" i="61"/>
  <c r="J51" i="61"/>
  <c r="H52" i="61"/>
  <c r="J52" i="61"/>
  <c r="I52" i="61"/>
  <c r="K52" i="61"/>
  <c r="H53" i="61"/>
  <c r="J53" i="61"/>
  <c r="I53" i="61"/>
  <c r="K53" i="61"/>
  <c r="H54" i="61"/>
  <c r="J54" i="61"/>
  <c r="I54" i="61"/>
  <c r="K54" i="61"/>
  <c r="H55" i="61"/>
  <c r="J55" i="61"/>
  <c r="I55" i="61"/>
  <c r="K55" i="61"/>
  <c r="H56" i="61"/>
  <c r="J56" i="61"/>
  <c r="I56" i="61"/>
  <c r="K56" i="61"/>
  <c r="H57" i="61"/>
  <c r="J57" i="61"/>
  <c r="H58" i="61"/>
  <c r="J58" i="61"/>
  <c r="I58" i="61"/>
  <c r="K58" i="61"/>
  <c r="H59" i="61"/>
  <c r="J59" i="61"/>
  <c r="I59" i="61"/>
  <c r="K59" i="61"/>
  <c r="H60" i="61"/>
  <c r="J60" i="61"/>
  <c r="I60" i="61"/>
  <c r="K60" i="61"/>
  <c r="H61" i="61"/>
  <c r="J61" i="61"/>
  <c r="I61" i="61"/>
  <c r="K61" i="61"/>
  <c r="H62" i="61"/>
  <c r="J62" i="61"/>
  <c r="I62" i="61"/>
  <c r="K62" i="61"/>
  <c r="H63" i="61"/>
  <c r="J63" i="61"/>
  <c r="H64" i="61"/>
  <c r="J64" i="61"/>
  <c r="I64" i="61"/>
  <c r="K64" i="61"/>
  <c r="H65" i="61"/>
  <c r="J65" i="61"/>
  <c r="I65" i="61"/>
  <c r="K65" i="61"/>
  <c r="H66" i="61"/>
  <c r="J66" i="61"/>
  <c r="I66" i="61"/>
  <c r="K66" i="61"/>
  <c r="H67" i="61"/>
  <c r="J67" i="61"/>
  <c r="I67" i="61"/>
  <c r="K67" i="61"/>
  <c r="H10" i="60"/>
  <c r="J10" i="60"/>
  <c r="I10" i="60"/>
  <c r="K10" i="60"/>
  <c r="H11" i="60"/>
  <c r="J11" i="60"/>
  <c r="I11" i="60"/>
  <c r="K11" i="60"/>
  <c r="H12" i="60"/>
  <c r="J12" i="60"/>
  <c r="I12" i="60"/>
  <c r="K12" i="60"/>
  <c r="H13" i="60"/>
  <c r="J13" i="60"/>
  <c r="I13" i="60"/>
  <c r="K13" i="60"/>
  <c r="H14" i="60"/>
  <c r="J14" i="60"/>
  <c r="I14" i="60"/>
  <c r="K14" i="60"/>
  <c r="H15" i="60"/>
  <c r="J15" i="60"/>
  <c r="I15" i="60"/>
  <c r="K15" i="60"/>
  <c r="H16" i="60"/>
  <c r="J16" i="60"/>
  <c r="I16" i="60"/>
  <c r="K16" i="60"/>
  <c r="H17" i="60"/>
  <c r="J17" i="60"/>
  <c r="I17" i="60"/>
  <c r="K17" i="60"/>
  <c r="H18" i="60"/>
  <c r="J18" i="60"/>
  <c r="I18" i="60"/>
  <c r="K18" i="60"/>
  <c r="H19" i="60"/>
  <c r="J19" i="60"/>
  <c r="I19" i="60"/>
  <c r="K19" i="60"/>
  <c r="H20" i="60"/>
  <c r="J20" i="60"/>
  <c r="I20" i="60"/>
  <c r="K20" i="60"/>
  <c r="H21" i="60"/>
  <c r="J21" i="60"/>
  <c r="I21" i="60"/>
  <c r="K21" i="60"/>
  <c r="H22" i="60"/>
  <c r="J22" i="60"/>
  <c r="I22" i="60"/>
  <c r="K22" i="60"/>
  <c r="H23" i="60"/>
  <c r="J23" i="60"/>
  <c r="I23" i="60"/>
  <c r="K23" i="60"/>
  <c r="H24" i="60"/>
  <c r="J24" i="60"/>
  <c r="I24" i="60"/>
  <c r="K24" i="60"/>
  <c r="H25" i="60"/>
  <c r="J25" i="60"/>
  <c r="I25" i="60"/>
  <c r="K25" i="60"/>
  <c r="H26" i="60"/>
  <c r="J26" i="60"/>
  <c r="I26" i="60"/>
  <c r="K26" i="60"/>
  <c r="H27" i="60"/>
  <c r="J27" i="60"/>
  <c r="I27" i="60"/>
  <c r="K27" i="60"/>
  <c r="H28" i="60"/>
  <c r="J28" i="60"/>
  <c r="I28" i="60"/>
  <c r="K28" i="60"/>
  <c r="H29" i="60"/>
  <c r="J29" i="60"/>
  <c r="I29" i="60"/>
  <c r="K29" i="60"/>
  <c r="H30" i="60"/>
  <c r="J30" i="60"/>
  <c r="I30" i="60"/>
  <c r="K30" i="60"/>
  <c r="H31" i="60"/>
  <c r="J31" i="60"/>
  <c r="I31" i="60"/>
  <c r="K31" i="60"/>
  <c r="H32" i="60"/>
  <c r="J32" i="60"/>
  <c r="I32" i="60"/>
  <c r="K32" i="60"/>
  <c r="H33" i="60"/>
  <c r="J33" i="60"/>
  <c r="I33" i="60"/>
  <c r="K33" i="60"/>
  <c r="H34" i="60"/>
  <c r="J34" i="60"/>
  <c r="I34" i="60"/>
  <c r="K34" i="60"/>
  <c r="H35" i="60"/>
  <c r="J35" i="60"/>
  <c r="I35" i="60"/>
  <c r="K35" i="60"/>
  <c r="H36" i="60"/>
  <c r="J36" i="60"/>
  <c r="I36" i="60"/>
  <c r="K36" i="60"/>
  <c r="H37" i="60"/>
  <c r="J37" i="60"/>
  <c r="I37" i="60"/>
  <c r="K37" i="60"/>
  <c r="H38" i="60"/>
  <c r="J38" i="60"/>
  <c r="I38" i="60"/>
  <c r="K38" i="60"/>
  <c r="H39" i="60"/>
  <c r="J39" i="60"/>
  <c r="I39" i="60"/>
  <c r="K39" i="60"/>
  <c r="H40" i="60"/>
  <c r="J40" i="60"/>
  <c r="I40" i="60"/>
  <c r="K40" i="60"/>
  <c r="H41" i="60"/>
  <c r="J41" i="60"/>
  <c r="I41" i="60"/>
  <c r="K41" i="60"/>
  <c r="H42" i="60"/>
  <c r="J42" i="60"/>
  <c r="I42" i="60"/>
  <c r="K42" i="60"/>
  <c r="H43" i="60"/>
  <c r="J43" i="60"/>
  <c r="I43" i="60"/>
  <c r="K43" i="60"/>
  <c r="H44" i="60"/>
  <c r="J44" i="60"/>
  <c r="I44" i="60"/>
  <c r="K44" i="60"/>
  <c r="H45" i="60"/>
  <c r="J45" i="60"/>
  <c r="I45" i="60"/>
  <c r="K45" i="60"/>
  <c r="H46" i="60"/>
  <c r="J46" i="60"/>
  <c r="I46" i="60"/>
  <c r="K46" i="60"/>
  <c r="H47" i="60"/>
  <c r="J47" i="60"/>
  <c r="I47" i="60"/>
  <c r="K47" i="60"/>
  <c r="H48" i="60"/>
  <c r="J48" i="60"/>
  <c r="I48" i="60"/>
  <c r="K48" i="60"/>
  <c r="H49" i="60"/>
  <c r="J49" i="60"/>
  <c r="I49" i="60"/>
  <c r="K49" i="60"/>
  <c r="H50" i="60"/>
  <c r="J50" i="60"/>
  <c r="I50" i="60"/>
  <c r="K50" i="60"/>
  <c r="H51" i="60"/>
  <c r="J51" i="60"/>
  <c r="H52" i="60"/>
  <c r="J52" i="60"/>
  <c r="I52" i="60"/>
  <c r="K52" i="60"/>
  <c r="H53" i="60"/>
  <c r="J53" i="60"/>
  <c r="I53" i="60"/>
  <c r="K53" i="60"/>
  <c r="H54" i="60"/>
  <c r="J54" i="60"/>
  <c r="I54" i="60"/>
  <c r="K54" i="60"/>
  <c r="H55" i="60"/>
  <c r="J55" i="60"/>
  <c r="I55" i="60"/>
  <c r="K55" i="60"/>
  <c r="H56" i="60"/>
  <c r="J56" i="60"/>
  <c r="I56" i="60"/>
  <c r="K56" i="60"/>
  <c r="H57" i="60"/>
  <c r="J57" i="60"/>
  <c r="I57" i="60"/>
  <c r="K57" i="60"/>
  <c r="H58" i="60"/>
  <c r="J58" i="60"/>
  <c r="I58" i="60"/>
  <c r="K58" i="60"/>
  <c r="H59" i="60"/>
  <c r="J59" i="60"/>
  <c r="I59" i="60"/>
  <c r="K59" i="60"/>
  <c r="H60" i="60"/>
  <c r="J60" i="60"/>
  <c r="I60" i="60"/>
  <c r="K60" i="60"/>
  <c r="H61" i="60"/>
  <c r="J61" i="60"/>
  <c r="I61" i="60"/>
  <c r="K61" i="60"/>
  <c r="H62" i="60"/>
  <c r="J62" i="60"/>
  <c r="I62" i="60"/>
  <c r="K62" i="60"/>
  <c r="H63" i="60"/>
  <c r="J63" i="60"/>
  <c r="I63" i="60"/>
  <c r="K63" i="60"/>
  <c r="H64" i="60"/>
  <c r="J64" i="60"/>
  <c r="I64" i="60"/>
  <c r="K64" i="60"/>
  <c r="H65" i="60"/>
  <c r="J65" i="60"/>
  <c r="I65" i="60"/>
  <c r="K65" i="60"/>
  <c r="H66" i="60"/>
  <c r="J66" i="60"/>
  <c r="I66" i="60"/>
  <c r="K66" i="60"/>
  <c r="H67" i="60"/>
  <c r="J67" i="60"/>
  <c r="I67" i="60"/>
  <c r="K67" i="60"/>
  <c r="H10" i="63"/>
  <c r="J10" i="63"/>
  <c r="I10" i="63"/>
  <c r="K10" i="63"/>
  <c r="H11" i="63"/>
  <c r="J11" i="63"/>
  <c r="I11" i="63"/>
  <c r="K11" i="63"/>
  <c r="H12" i="63"/>
  <c r="J12" i="63"/>
  <c r="I12" i="63"/>
  <c r="K12" i="63"/>
  <c r="H13" i="63"/>
  <c r="J13" i="63"/>
  <c r="I13" i="63"/>
  <c r="K13" i="63"/>
  <c r="H14" i="63"/>
  <c r="J14" i="63"/>
  <c r="I14" i="63"/>
  <c r="K14" i="63"/>
  <c r="H15" i="63"/>
  <c r="J15" i="63"/>
  <c r="I15" i="63"/>
  <c r="K15" i="63"/>
  <c r="H16" i="63"/>
  <c r="J16" i="63"/>
  <c r="I16" i="63"/>
  <c r="K16" i="63"/>
  <c r="H17" i="63"/>
  <c r="J17" i="63"/>
  <c r="I17" i="63"/>
  <c r="K17" i="63"/>
  <c r="H18" i="63"/>
  <c r="J18" i="63"/>
  <c r="I18" i="63"/>
  <c r="K18" i="63"/>
  <c r="H19" i="63"/>
  <c r="J19" i="63"/>
  <c r="I19" i="63"/>
  <c r="K19" i="63"/>
  <c r="H20" i="63"/>
  <c r="J20" i="63"/>
  <c r="I20" i="63"/>
  <c r="K20" i="63"/>
  <c r="H21" i="63"/>
  <c r="J21" i="63"/>
  <c r="I21" i="63"/>
  <c r="K21" i="63"/>
  <c r="H22" i="63"/>
  <c r="J22" i="63"/>
  <c r="I22" i="63"/>
  <c r="K22" i="63"/>
  <c r="H23" i="63"/>
  <c r="J23" i="63"/>
  <c r="I23" i="63"/>
  <c r="K23" i="63"/>
  <c r="H24" i="63"/>
  <c r="J24" i="63"/>
  <c r="I24" i="63"/>
  <c r="K24" i="63"/>
  <c r="H25" i="63"/>
  <c r="J25" i="63"/>
  <c r="I25" i="63"/>
  <c r="K25" i="63"/>
  <c r="H26" i="63"/>
  <c r="J26" i="63"/>
  <c r="I26" i="63"/>
  <c r="K26" i="63"/>
  <c r="H27" i="63"/>
  <c r="J27" i="63"/>
  <c r="I27" i="63"/>
  <c r="K27" i="63"/>
  <c r="H28" i="63"/>
  <c r="J28" i="63"/>
  <c r="I28" i="63"/>
  <c r="K28" i="63"/>
  <c r="H29" i="63"/>
  <c r="J29" i="63"/>
  <c r="I29" i="63"/>
  <c r="K29" i="63"/>
  <c r="H30" i="63"/>
  <c r="J30" i="63"/>
  <c r="I30" i="63"/>
  <c r="K30" i="63"/>
  <c r="H31" i="63"/>
  <c r="J31" i="63"/>
  <c r="I31" i="63"/>
  <c r="K31" i="63"/>
  <c r="H32" i="63"/>
  <c r="J32" i="63"/>
  <c r="I32" i="63"/>
  <c r="K32" i="63"/>
  <c r="H33" i="63"/>
  <c r="J33" i="63"/>
  <c r="I33" i="63"/>
  <c r="K33" i="63"/>
  <c r="H34" i="63"/>
  <c r="J34" i="63"/>
  <c r="I34" i="63"/>
  <c r="K34" i="63"/>
  <c r="H35" i="63"/>
  <c r="J35" i="63"/>
  <c r="I35" i="63"/>
  <c r="K35" i="63"/>
  <c r="H36" i="63"/>
  <c r="J36" i="63"/>
  <c r="I36" i="63"/>
  <c r="K36" i="63"/>
  <c r="H37" i="63"/>
  <c r="J37" i="63"/>
  <c r="I37" i="63"/>
  <c r="K37" i="63"/>
  <c r="H38" i="63"/>
  <c r="J38" i="63"/>
  <c r="I38" i="63"/>
  <c r="K38" i="63"/>
  <c r="H39" i="63"/>
  <c r="J39" i="63"/>
  <c r="I39" i="63"/>
  <c r="K39" i="63"/>
  <c r="H40" i="63"/>
  <c r="J40" i="63"/>
  <c r="I40" i="63"/>
  <c r="K40" i="63"/>
  <c r="H41" i="63"/>
  <c r="J41" i="63"/>
  <c r="I41" i="63"/>
  <c r="K41" i="63"/>
  <c r="H42" i="63"/>
  <c r="J42" i="63"/>
  <c r="I42" i="63"/>
  <c r="K42" i="63"/>
  <c r="H43" i="63"/>
  <c r="J43" i="63"/>
  <c r="I43" i="63"/>
  <c r="K43" i="63"/>
  <c r="H44" i="63"/>
  <c r="J44" i="63"/>
  <c r="I44" i="63"/>
  <c r="K44" i="63"/>
  <c r="H45" i="63"/>
  <c r="J45" i="63"/>
  <c r="I45" i="63"/>
  <c r="K45" i="63"/>
  <c r="H46" i="63"/>
  <c r="J46" i="63"/>
  <c r="I46" i="63"/>
  <c r="K46" i="63"/>
  <c r="H47" i="63"/>
  <c r="J47" i="63"/>
  <c r="I47" i="63"/>
  <c r="K47" i="63"/>
  <c r="H48" i="63"/>
  <c r="J48" i="63"/>
  <c r="I48" i="63"/>
  <c r="K48" i="63"/>
  <c r="H49" i="63"/>
  <c r="J49" i="63"/>
  <c r="I49" i="63"/>
  <c r="K49" i="63"/>
  <c r="H50" i="63"/>
  <c r="J50" i="63"/>
  <c r="H51" i="63"/>
  <c r="J51" i="63"/>
  <c r="H52" i="63"/>
  <c r="J52" i="63"/>
  <c r="I52" i="63"/>
  <c r="K52" i="63"/>
  <c r="H53" i="63"/>
  <c r="J53" i="63"/>
  <c r="I53" i="63"/>
  <c r="K53" i="63"/>
  <c r="H54" i="63"/>
  <c r="J54" i="63"/>
  <c r="I54" i="63"/>
  <c r="K54" i="63"/>
  <c r="H55" i="63"/>
  <c r="J55" i="63"/>
  <c r="I55" i="63"/>
  <c r="K55" i="63"/>
  <c r="H56" i="63"/>
  <c r="J56" i="63"/>
  <c r="I56" i="63"/>
  <c r="K56" i="63"/>
  <c r="H57" i="63"/>
  <c r="J57" i="63"/>
  <c r="I57" i="63"/>
  <c r="K57" i="63"/>
  <c r="H58" i="63"/>
  <c r="J58" i="63"/>
  <c r="H59" i="63"/>
  <c r="J59" i="63"/>
  <c r="I59" i="63"/>
  <c r="K59" i="63"/>
  <c r="H60" i="63"/>
  <c r="J60" i="63"/>
  <c r="I60" i="63"/>
  <c r="K60" i="63"/>
  <c r="H61" i="63"/>
  <c r="J61" i="63"/>
  <c r="I61" i="63"/>
  <c r="K61" i="63"/>
  <c r="H62" i="63"/>
  <c r="J62" i="63"/>
  <c r="I62" i="63"/>
  <c r="K62" i="63"/>
  <c r="H63" i="63"/>
  <c r="J63" i="63"/>
  <c r="H64" i="63"/>
  <c r="J64" i="63"/>
  <c r="I64" i="63"/>
  <c r="K64" i="63"/>
  <c r="H65" i="63"/>
  <c r="J65" i="63"/>
  <c r="I65" i="63"/>
  <c r="K65" i="63"/>
  <c r="H66" i="63"/>
  <c r="J66" i="63"/>
  <c r="I66" i="63"/>
  <c r="K66" i="63"/>
  <c r="H67" i="63"/>
  <c r="J67" i="63"/>
  <c r="I67" i="63"/>
  <c r="K67" i="63"/>
  <c r="H10" i="62"/>
  <c r="J10" i="62"/>
  <c r="I10" i="62"/>
  <c r="K10" i="62"/>
  <c r="H11" i="62"/>
  <c r="J11" i="62"/>
  <c r="I11" i="62"/>
  <c r="K11" i="62"/>
  <c r="H12" i="62"/>
  <c r="J12" i="62"/>
  <c r="I12" i="62"/>
  <c r="K12" i="62"/>
  <c r="H13" i="62"/>
  <c r="J13" i="62"/>
  <c r="I13" i="62"/>
  <c r="K13" i="62"/>
  <c r="H14" i="62"/>
  <c r="J14" i="62"/>
  <c r="I14" i="62"/>
  <c r="K14" i="62"/>
  <c r="H15" i="62"/>
  <c r="J15" i="62"/>
  <c r="I15" i="62"/>
  <c r="K15" i="62"/>
  <c r="H16" i="62"/>
  <c r="J16" i="62"/>
  <c r="I16" i="62"/>
  <c r="K16" i="62"/>
  <c r="H17" i="62"/>
  <c r="J17" i="62"/>
  <c r="I17" i="62"/>
  <c r="K17" i="62"/>
  <c r="H18" i="62"/>
  <c r="J18" i="62"/>
  <c r="I18" i="62"/>
  <c r="K18" i="62"/>
  <c r="H19" i="62"/>
  <c r="J19" i="62"/>
  <c r="I19" i="62"/>
  <c r="K19" i="62"/>
  <c r="H20" i="62"/>
  <c r="J20" i="62"/>
  <c r="I20" i="62"/>
  <c r="K20" i="62"/>
  <c r="H21" i="62"/>
  <c r="J21" i="62"/>
  <c r="I21" i="62"/>
  <c r="K21" i="62"/>
  <c r="H22" i="62"/>
  <c r="J22" i="62"/>
  <c r="I22" i="62"/>
  <c r="K22" i="62"/>
  <c r="H23" i="62"/>
  <c r="J23" i="62"/>
  <c r="I23" i="62"/>
  <c r="K23" i="62"/>
  <c r="H24" i="62"/>
  <c r="J24" i="62"/>
  <c r="I24" i="62"/>
  <c r="K24" i="62"/>
  <c r="H25" i="62"/>
  <c r="J25" i="62"/>
  <c r="I25" i="62"/>
  <c r="K25" i="62"/>
  <c r="H26" i="62"/>
  <c r="J26" i="62"/>
  <c r="I26" i="62"/>
  <c r="K26" i="62"/>
  <c r="H27" i="62"/>
  <c r="J27" i="62"/>
  <c r="I27" i="62"/>
  <c r="K27" i="62"/>
  <c r="H28" i="62"/>
  <c r="J28" i="62"/>
  <c r="I28" i="62"/>
  <c r="K28" i="62"/>
  <c r="H29" i="62"/>
  <c r="J29" i="62"/>
  <c r="I29" i="62"/>
  <c r="K29" i="62"/>
  <c r="H30" i="62"/>
  <c r="J30" i="62"/>
  <c r="I30" i="62"/>
  <c r="K30" i="62"/>
  <c r="H31" i="62"/>
  <c r="J31" i="62"/>
  <c r="I31" i="62"/>
  <c r="K31" i="62"/>
  <c r="H32" i="62"/>
  <c r="J32" i="62"/>
  <c r="I32" i="62"/>
  <c r="K32" i="62"/>
  <c r="H33" i="62"/>
  <c r="J33" i="62"/>
  <c r="I33" i="62"/>
  <c r="K33" i="62"/>
  <c r="H34" i="62"/>
  <c r="J34" i="62"/>
  <c r="I34" i="62"/>
  <c r="K34" i="62"/>
  <c r="H35" i="62"/>
  <c r="J35" i="62"/>
  <c r="I35" i="62"/>
  <c r="K35" i="62"/>
  <c r="H36" i="62"/>
  <c r="J36" i="62"/>
  <c r="I36" i="62"/>
  <c r="K36" i="62"/>
  <c r="H37" i="62"/>
  <c r="J37" i="62"/>
  <c r="I37" i="62"/>
  <c r="K37" i="62"/>
  <c r="H38" i="62"/>
  <c r="J38" i="62"/>
  <c r="I38" i="62"/>
  <c r="K38" i="62"/>
  <c r="H39" i="62"/>
  <c r="J39" i="62"/>
  <c r="I39" i="62"/>
  <c r="K39" i="62"/>
  <c r="H40" i="62"/>
  <c r="J40" i="62"/>
  <c r="I40" i="62"/>
  <c r="K40" i="62"/>
  <c r="H41" i="62"/>
  <c r="J41" i="62"/>
  <c r="I41" i="62"/>
  <c r="K41" i="62"/>
  <c r="H42" i="62"/>
  <c r="J42" i="62"/>
  <c r="I42" i="62"/>
  <c r="K42" i="62"/>
  <c r="H43" i="62"/>
  <c r="J43" i="62"/>
  <c r="I43" i="62"/>
  <c r="K43" i="62"/>
  <c r="H44" i="62"/>
  <c r="J44" i="62"/>
  <c r="I44" i="62"/>
  <c r="K44" i="62"/>
  <c r="H45" i="62"/>
  <c r="J45" i="62"/>
  <c r="I45" i="62"/>
  <c r="K45" i="62"/>
  <c r="H46" i="62"/>
  <c r="J46" i="62"/>
  <c r="I46" i="62"/>
  <c r="K46" i="62"/>
  <c r="H47" i="62"/>
  <c r="J47" i="62"/>
  <c r="I47" i="62"/>
  <c r="K47" i="62"/>
  <c r="H48" i="62"/>
  <c r="J48" i="62"/>
  <c r="I48" i="62"/>
  <c r="K48" i="62"/>
  <c r="H49" i="62"/>
  <c r="J49" i="62"/>
  <c r="I49" i="62"/>
  <c r="K49" i="62"/>
  <c r="H50" i="62"/>
  <c r="J50" i="62"/>
  <c r="I50" i="62"/>
  <c r="K50" i="62"/>
  <c r="H51" i="62"/>
  <c r="J51" i="62"/>
  <c r="H52" i="62"/>
  <c r="J52" i="62"/>
  <c r="I52" i="62"/>
  <c r="K52" i="62"/>
  <c r="H53" i="62"/>
  <c r="J53" i="62"/>
  <c r="I53" i="62"/>
  <c r="K53" i="62"/>
  <c r="H54" i="62"/>
  <c r="J54" i="62"/>
  <c r="I54" i="62"/>
  <c r="K54" i="62"/>
  <c r="H55" i="62"/>
  <c r="J55" i="62"/>
  <c r="I55" i="62"/>
  <c r="K55" i="62"/>
  <c r="H56" i="62"/>
  <c r="J56" i="62"/>
  <c r="I56" i="62"/>
  <c r="K56" i="62"/>
  <c r="H57" i="62"/>
  <c r="J57" i="62"/>
  <c r="I57" i="62"/>
  <c r="K57" i="62"/>
  <c r="H58" i="62"/>
  <c r="J58" i="62"/>
  <c r="I58" i="62"/>
  <c r="K58" i="62"/>
  <c r="H59" i="62"/>
  <c r="J59" i="62"/>
  <c r="I59" i="62"/>
  <c r="K59" i="62"/>
  <c r="H60" i="62"/>
  <c r="J60" i="62"/>
  <c r="I60" i="62"/>
  <c r="K60" i="62"/>
  <c r="H61" i="62"/>
  <c r="J61" i="62"/>
  <c r="I61" i="62"/>
  <c r="K61" i="62"/>
  <c r="H62" i="62"/>
  <c r="J62" i="62"/>
  <c r="I62" i="62"/>
  <c r="K62" i="62"/>
  <c r="H63" i="62"/>
  <c r="J63" i="62"/>
  <c r="I63" i="62"/>
  <c r="K63" i="62"/>
  <c r="H64" i="62"/>
  <c r="J64" i="62"/>
  <c r="I64" i="62"/>
  <c r="K64" i="62"/>
  <c r="H65" i="62"/>
  <c r="J65" i="62"/>
  <c r="I65" i="62"/>
  <c r="K65" i="62"/>
  <c r="H66" i="62"/>
  <c r="J66" i="62"/>
  <c r="I66" i="62"/>
  <c r="K66" i="62"/>
  <c r="H67" i="62"/>
  <c r="J67" i="62"/>
  <c r="I67" i="62"/>
  <c r="K67" i="62"/>
  <c r="H10" i="64"/>
  <c r="J10" i="64"/>
  <c r="I10" i="64"/>
  <c r="K10" i="64"/>
  <c r="H11" i="64"/>
  <c r="J11" i="64"/>
  <c r="I11" i="64"/>
  <c r="K11" i="64"/>
  <c r="H12" i="64"/>
  <c r="J12" i="64"/>
  <c r="I12" i="64"/>
  <c r="K12" i="64"/>
  <c r="H13" i="64"/>
  <c r="J13" i="64"/>
  <c r="I13" i="64"/>
  <c r="K13" i="64"/>
  <c r="H14" i="64"/>
  <c r="J14" i="64"/>
  <c r="I14" i="64"/>
  <c r="K14" i="64"/>
  <c r="H15" i="64"/>
  <c r="J15" i="64"/>
  <c r="I15" i="64"/>
  <c r="K15" i="64"/>
  <c r="H16" i="64"/>
  <c r="J16" i="64"/>
  <c r="I16" i="64"/>
  <c r="K16" i="64"/>
  <c r="H17" i="64"/>
  <c r="J17" i="64"/>
  <c r="I17" i="64"/>
  <c r="K17" i="64"/>
  <c r="H18" i="64"/>
  <c r="J18" i="64"/>
  <c r="I18" i="64"/>
  <c r="K18" i="64"/>
  <c r="H19" i="64"/>
  <c r="J19" i="64"/>
  <c r="I19" i="64"/>
  <c r="K19" i="64"/>
  <c r="H20" i="64"/>
  <c r="J20" i="64"/>
  <c r="I20" i="64"/>
  <c r="K20" i="64"/>
  <c r="H21" i="64"/>
  <c r="J21" i="64"/>
  <c r="H22" i="64"/>
  <c r="J22" i="64"/>
  <c r="I22" i="64"/>
  <c r="K22" i="64"/>
  <c r="H23" i="64"/>
  <c r="J23" i="64"/>
  <c r="I23" i="64"/>
  <c r="K23" i="64"/>
  <c r="H24" i="64"/>
  <c r="J24" i="64"/>
  <c r="I24" i="64"/>
  <c r="K24" i="64"/>
  <c r="H25" i="64"/>
  <c r="J25" i="64"/>
  <c r="H26" i="64"/>
  <c r="J26" i="64"/>
  <c r="I26" i="64"/>
  <c r="K26" i="64"/>
  <c r="H27" i="64"/>
  <c r="J27" i="64"/>
  <c r="I27" i="64"/>
  <c r="K27" i="64"/>
  <c r="H28" i="64"/>
  <c r="J28" i="64"/>
  <c r="H29" i="64"/>
  <c r="J29" i="64"/>
  <c r="I29" i="64"/>
  <c r="K29" i="64"/>
  <c r="H30" i="64"/>
  <c r="J30" i="64"/>
  <c r="I30" i="64"/>
  <c r="K30" i="64"/>
  <c r="H31" i="64"/>
  <c r="J31" i="64"/>
  <c r="I31" i="64"/>
  <c r="K31" i="64"/>
  <c r="H32" i="64"/>
  <c r="J32" i="64"/>
  <c r="I32" i="64"/>
  <c r="K32" i="64"/>
  <c r="H33" i="64"/>
  <c r="J33" i="64"/>
  <c r="I33" i="64"/>
  <c r="K33" i="64"/>
  <c r="H34" i="64"/>
  <c r="J34" i="64"/>
  <c r="I34" i="64"/>
  <c r="K34" i="64"/>
  <c r="H35" i="64"/>
  <c r="J35" i="64"/>
  <c r="I35" i="64"/>
  <c r="K35" i="64"/>
  <c r="H36" i="64"/>
  <c r="J36" i="64"/>
  <c r="I36" i="64"/>
  <c r="K36" i="64"/>
  <c r="H37" i="64"/>
  <c r="J37" i="64"/>
  <c r="H38" i="64"/>
  <c r="J38" i="64"/>
  <c r="I38" i="64"/>
  <c r="K38" i="64"/>
  <c r="H39" i="64"/>
  <c r="J39" i="64"/>
  <c r="I39" i="64"/>
  <c r="K39" i="64"/>
  <c r="H40" i="64"/>
  <c r="J40" i="64"/>
  <c r="I40" i="64"/>
  <c r="K40" i="64"/>
  <c r="H41" i="64"/>
  <c r="J41" i="64"/>
  <c r="I41" i="64"/>
  <c r="K41" i="64"/>
  <c r="H42" i="64"/>
  <c r="J42" i="64"/>
  <c r="H43" i="64"/>
  <c r="J43" i="64"/>
  <c r="I43" i="64"/>
  <c r="K43" i="64"/>
  <c r="H44" i="64"/>
  <c r="J44" i="64"/>
  <c r="H45" i="64"/>
  <c r="J45" i="64"/>
  <c r="I45" i="64"/>
  <c r="K45" i="64"/>
  <c r="H46" i="64"/>
  <c r="J46" i="64"/>
  <c r="I46" i="64"/>
  <c r="K46" i="64"/>
  <c r="H47" i="64"/>
  <c r="J47" i="64"/>
  <c r="I47" i="64"/>
  <c r="K47" i="64"/>
  <c r="H48" i="64"/>
  <c r="J48" i="64"/>
  <c r="I48" i="64"/>
  <c r="K48" i="64"/>
  <c r="H49" i="64"/>
  <c r="J49" i="64"/>
  <c r="I49" i="64"/>
  <c r="K49" i="64"/>
  <c r="H50" i="64"/>
  <c r="J50" i="64"/>
  <c r="H51" i="64"/>
  <c r="J51" i="64"/>
  <c r="H52" i="64"/>
  <c r="J52" i="64"/>
  <c r="I52" i="64"/>
  <c r="K52" i="64"/>
  <c r="H53" i="64"/>
  <c r="J53" i="64"/>
  <c r="I53" i="64"/>
  <c r="K53" i="64"/>
  <c r="H54" i="64"/>
  <c r="J54" i="64"/>
  <c r="I54" i="64"/>
  <c r="K54" i="64"/>
  <c r="H55" i="64"/>
  <c r="J55" i="64"/>
  <c r="I55" i="64"/>
  <c r="K55" i="64"/>
  <c r="H56" i="64"/>
  <c r="J56" i="64"/>
  <c r="H57" i="64"/>
  <c r="J57" i="64"/>
  <c r="I57" i="64"/>
  <c r="K57" i="64"/>
  <c r="H58" i="64"/>
  <c r="J58" i="64"/>
  <c r="H59" i="64"/>
  <c r="J59" i="64"/>
  <c r="H60" i="64"/>
  <c r="J60" i="64"/>
  <c r="I60" i="64"/>
  <c r="K60" i="64"/>
  <c r="H61" i="64"/>
  <c r="J61" i="64"/>
  <c r="I61" i="64"/>
  <c r="K61" i="64"/>
  <c r="H62" i="64"/>
  <c r="J62" i="64"/>
  <c r="H63" i="64"/>
  <c r="J63" i="64"/>
  <c r="H64" i="64"/>
  <c r="J64" i="64"/>
  <c r="I64" i="64"/>
  <c r="K64" i="64"/>
  <c r="H65" i="64"/>
  <c r="J65" i="64"/>
  <c r="I65" i="64"/>
  <c r="K65" i="64"/>
  <c r="H66" i="64"/>
  <c r="J66" i="64"/>
  <c r="H67" i="64"/>
  <c r="J67" i="64"/>
  <c r="I67" i="64"/>
  <c r="K67" i="64"/>
  <c r="H10" i="65"/>
  <c r="J10" i="65"/>
  <c r="I10" i="65"/>
  <c r="K10" i="65"/>
  <c r="H11" i="65"/>
  <c r="J11" i="65"/>
  <c r="I11" i="65"/>
  <c r="K11" i="65"/>
  <c r="H12" i="65"/>
  <c r="J12" i="65"/>
  <c r="I12" i="65"/>
  <c r="K12" i="65"/>
  <c r="H13" i="65"/>
  <c r="J13" i="65"/>
  <c r="I13" i="65"/>
  <c r="K13" i="65"/>
  <c r="H14" i="65"/>
  <c r="J14" i="65"/>
  <c r="H15" i="65"/>
  <c r="J15" i="65"/>
  <c r="I15" i="65"/>
  <c r="K15" i="65"/>
  <c r="H16" i="65"/>
  <c r="J16" i="65"/>
  <c r="I16" i="65"/>
  <c r="K16" i="65"/>
  <c r="H17" i="65"/>
  <c r="J17" i="65"/>
  <c r="I17" i="65"/>
  <c r="K17" i="65"/>
  <c r="H18" i="65"/>
  <c r="J18" i="65"/>
  <c r="I18" i="65"/>
  <c r="K18" i="65"/>
  <c r="H19" i="65"/>
  <c r="J19" i="65"/>
  <c r="I19" i="65"/>
  <c r="K19" i="65"/>
  <c r="H20" i="65"/>
  <c r="J20" i="65"/>
  <c r="I20" i="65"/>
  <c r="K20" i="65"/>
  <c r="H21" i="65"/>
  <c r="J21" i="65"/>
  <c r="I21" i="65"/>
  <c r="K21" i="65"/>
  <c r="H22" i="65"/>
  <c r="J22" i="65"/>
  <c r="I22" i="65"/>
  <c r="K22" i="65"/>
  <c r="H23" i="65"/>
  <c r="J23" i="65"/>
  <c r="I23" i="65"/>
  <c r="K23" i="65"/>
  <c r="H24" i="65"/>
  <c r="J24" i="65"/>
  <c r="H25" i="65"/>
  <c r="J25" i="65"/>
  <c r="I25" i="65"/>
  <c r="K25" i="65"/>
  <c r="H26" i="65"/>
  <c r="J26" i="65"/>
  <c r="I26" i="65"/>
  <c r="K26" i="65"/>
  <c r="H27" i="65"/>
  <c r="J27" i="65"/>
  <c r="I27" i="65"/>
  <c r="K27" i="65"/>
  <c r="H28" i="65"/>
  <c r="J28" i="65"/>
  <c r="I28" i="65"/>
  <c r="K28" i="65"/>
  <c r="H29" i="65"/>
  <c r="J29" i="65"/>
  <c r="I29" i="65"/>
  <c r="K29" i="65"/>
  <c r="H30" i="65"/>
  <c r="J30" i="65"/>
  <c r="I30" i="65"/>
  <c r="K30" i="65"/>
  <c r="H31" i="65"/>
  <c r="J31" i="65"/>
  <c r="I31" i="65"/>
  <c r="K31" i="65"/>
  <c r="H32" i="65"/>
  <c r="J32" i="65"/>
  <c r="I32" i="65"/>
  <c r="K32" i="65"/>
  <c r="H33" i="65"/>
  <c r="J33" i="65"/>
  <c r="I33" i="65"/>
  <c r="K33" i="65"/>
  <c r="H34" i="65"/>
  <c r="J34" i="65"/>
  <c r="I34" i="65"/>
  <c r="K34" i="65"/>
  <c r="H35" i="65"/>
  <c r="J35" i="65"/>
  <c r="I35" i="65"/>
  <c r="K35" i="65"/>
  <c r="H36" i="65"/>
  <c r="J36" i="65"/>
  <c r="I36" i="65"/>
  <c r="K36" i="65"/>
  <c r="H37" i="65"/>
  <c r="J37" i="65"/>
  <c r="I37" i="65"/>
  <c r="K37" i="65"/>
  <c r="H38" i="65"/>
  <c r="J38" i="65"/>
  <c r="I38" i="65"/>
  <c r="K38" i="65"/>
  <c r="H39" i="65"/>
  <c r="J39" i="65"/>
  <c r="I39" i="65"/>
  <c r="K39" i="65"/>
  <c r="H40" i="65"/>
  <c r="J40" i="65"/>
  <c r="I40" i="65"/>
  <c r="K40" i="65"/>
  <c r="H41" i="65"/>
  <c r="J41" i="65"/>
  <c r="I41" i="65"/>
  <c r="K41" i="65"/>
  <c r="H42" i="65"/>
  <c r="J42" i="65"/>
  <c r="I42" i="65"/>
  <c r="K42" i="65"/>
  <c r="H43" i="65"/>
  <c r="J43" i="65"/>
  <c r="I43" i="65"/>
  <c r="K43" i="65"/>
  <c r="H44" i="65"/>
  <c r="J44" i="65"/>
  <c r="I44" i="65"/>
  <c r="K44" i="65"/>
  <c r="H45" i="65"/>
  <c r="J45" i="65"/>
  <c r="I45" i="65"/>
  <c r="K45" i="65"/>
  <c r="H46" i="65"/>
  <c r="J46" i="65"/>
  <c r="I46" i="65"/>
  <c r="K46" i="65"/>
  <c r="H47" i="65"/>
  <c r="J47" i="65"/>
  <c r="I47" i="65"/>
  <c r="K47" i="65"/>
  <c r="H48" i="65"/>
  <c r="J48" i="65"/>
  <c r="I48" i="65"/>
  <c r="K48" i="65"/>
  <c r="H49" i="65"/>
  <c r="J49" i="65"/>
  <c r="I49" i="65"/>
  <c r="K49" i="65"/>
  <c r="H50" i="65"/>
  <c r="J50" i="65"/>
  <c r="I50" i="65"/>
  <c r="K50" i="65"/>
  <c r="H51" i="65"/>
  <c r="J51" i="65"/>
  <c r="H52" i="65"/>
  <c r="J52" i="65"/>
  <c r="I52" i="65"/>
  <c r="K52" i="65"/>
  <c r="H53" i="65"/>
  <c r="J53" i="65"/>
  <c r="I53" i="65"/>
  <c r="K53" i="65"/>
  <c r="H54" i="65"/>
  <c r="J54" i="65"/>
  <c r="I54" i="65"/>
  <c r="K54" i="65"/>
  <c r="H55" i="65"/>
  <c r="J55" i="65"/>
  <c r="I55" i="65"/>
  <c r="K55" i="65"/>
  <c r="H56" i="65"/>
  <c r="J56" i="65"/>
  <c r="I56" i="65"/>
  <c r="K56" i="65"/>
  <c r="H57" i="65"/>
  <c r="J57" i="65"/>
  <c r="I57" i="65"/>
  <c r="K57" i="65"/>
  <c r="H58" i="65"/>
  <c r="J58" i="65"/>
  <c r="I58" i="65"/>
  <c r="K58" i="65"/>
  <c r="H59" i="65"/>
  <c r="J59" i="65"/>
  <c r="I59" i="65"/>
  <c r="K59" i="65"/>
  <c r="H60" i="65"/>
  <c r="J60" i="65"/>
  <c r="I60" i="65"/>
  <c r="K60" i="65"/>
  <c r="H61" i="65"/>
  <c r="J61" i="65"/>
  <c r="I61" i="65"/>
  <c r="K61" i="65"/>
  <c r="H62" i="65"/>
  <c r="J62" i="65"/>
  <c r="I62" i="65"/>
  <c r="K62" i="65"/>
  <c r="H63" i="65"/>
  <c r="J63" i="65"/>
  <c r="H64" i="65"/>
  <c r="J64" i="65"/>
  <c r="H65" i="65"/>
  <c r="J65" i="65"/>
  <c r="I65" i="65"/>
  <c r="K65" i="65"/>
  <c r="H66" i="65"/>
  <c r="J66" i="65"/>
  <c r="I66" i="65"/>
  <c r="K66" i="65"/>
  <c r="H67" i="65"/>
  <c r="J67" i="65"/>
  <c r="I67" i="65"/>
  <c r="K67" i="65"/>
  <c r="H10" i="66"/>
  <c r="J10" i="66"/>
  <c r="I10" i="66"/>
  <c r="K10" i="66"/>
  <c r="H11" i="66"/>
  <c r="J11" i="66"/>
  <c r="I11" i="66"/>
  <c r="K11" i="66"/>
  <c r="H12" i="66"/>
  <c r="J12" i="66"/>
  <c r="H13" i="66"/>
  <c r="J13" i="66"/>
  <c r="I13" i="66"/>
  <c r="K13" i="66"/>
  <c r="H14" i="66"/>
  <c r="J14" i="66"/>
  <c r="H15" i="66"/>
  <c r="J15" i="66"/>
  <c r="H16" i="66"/>
  <c r="J16" i="66"/>
  <c r="I16" i="66"/>
  <c r="K16" i="66"/>
  <c r="H17" i="66"/>
  <c r="J17" i="66"/>
  <c r="I17" i="66"/>
  <c r="K17" i="66"/>
  <c r="H18" i="66"/>
  <c r="J18" i="66"/>
  <c r="I18" i="66"/>
  <c r="K18" i="66"/>
  <c r="H19" i="66"/>
  <c r="J19" i="66"/>
  <c r="I19" i="66"/>
  <c r="K19" i="66"/>
  <c r="H20" i="66"/>
  <c r="J20" i="66"/>
  <c r="I20" i="66"/>
  <c r="K20" i="66"/>
  <c r="H21" i="66"/>
  <c r="J21" i="66"/>
  <c r="I21" i="66"/>
  <c r="K21" i="66"/>
  <c r="H22" i="66"/>
  <c r="J22" i="66"/>
  <c r="I22" i="66"/>
  <c r="K22" i="66"/>
  <c r="H23" i="66"/>
  <c r="J23" i="66"/>
  <c r="H24" i="66"/>
  <c r="J24" i="66"/>
  <c r="H25" i="66"/>
  <c r="J25" i="66"/>
  <c r="I25" i="66"/>
  <c r="K25" i="66"/>
  <c r="H26" i="66"/>
  <c r="J26" i="66"/>
  <c r="I26" i="66"/>
  <c r="K26" i="66"/>
  <c r="H27" i="66"/>
  <c r="J27" i="66"/>
  <c r="I27" i="66"/>
  <c r="K27" i="66"/>
  <c r="H28" i="66"/>
  <c r="J28" i="66"/>
  <c r="H29" i="66"/>
  <c r="J29" i="66"/>
  <c r="I29" i="66"/>
  <c r="K29" i="66"/>
  <c r="H30" i="66"/>
  <c r="J30" i="66"/>
  <c r="I30" i="66"/>
  <c r="K30" i="66"/>
  <c r="H31" i="66"/>
  <c r="J31" i="66"/>
  <c r="I31" i="66"/>
  <c r="K31" i="66"/>
  <c r="H32" i="66"/>
  <c r="J32" i="66"/>
  <c r="I32" i="66"/>
  <c r="K32" i="66"/>
  <c r="H33" i="66"/>
  <c r="J33" i="66"/>
  <c r="I33" i="66"/>
  <c r="K33" i="66"/>
  <c r="H34" i="66"/>
  <c r="J34" i="66"/>
  <c r="I34" i="66"/>
  <c r="K34" i="66"/>
  <c r="H35" i="66"/>
  <c r="J35" i="66"/>
  <c r="I35" i="66"/>
  <c r="K35" i="66"/>
  <c r="H36" i="66"/>
  <c r="J36" i="66"/>
  <c r="I36" i="66"/>
  <c r="K36" i="66"/>
  <c r="H37" i="66"/>
  <c r="J37" i="66"/>
  <c r="H38" i="66"/>
  <c r="J38" i="66"/>
  <c r="I38" i="66"/>
  <c r="K38" i="66"/>
  <c r="H39" i="66"/>
  <c r="J39" i="66"/>
  <c r="I39" i="66"/>
  <c r="K39" i="66"/>
  <c r="H40" i="66"/>
  <c r="J40" i="66"/>
  <c r="I40" i="66"/>
  <c r="K40" i="66"/>
  <c r="H41" i="66"/>
  <c r="J41" i="66"/>
  <c r="I41" i="66"/>
  <c r="K41" i="66"/>
  <c r="H42" i="66"/>
  <c r="J42" i="66"/>
  <c r="H43" i="66"/>
  <c r="J43" i="66"/>
  <c r="I43" i="66"/>
  <c r="K43" i="66"/>
  <c r="H44" i="66"/>
  <c r="J44" i="66"/>
  <c r="I44" i="66"/>
  <c r="K44" i="66"/>
  <c r="H45" i="66"/>
  <c r="J45" i="66"/>
  <c r="H46" i="66"/>
  <c r="J46" i="66"/>
  <c r="I46" i="66"/>
  <c r="K46" i="66"/>
  <c r="H47" i="66"/>
  <c r="J47" i="66"/>
  <c r="I47" i="66"/>
  <c r="K47" i="66"/>
  <c r="H48" i="66"/>
  <c r="J48" i="66"/>
  <c r="I48" i="66"/>
  <c r="K48" i="66"/>
  <c r="H49" i="66"/>
  <c r="J49" i="66"/>
  <c r="I49" i="66"/>
  <c r="K49" i="66"/>
  <c r="H50" i="66"/>
  <c r="J50" i="66"/>
  <c r="H51" i="66"/>
  <c r="J51" i="66"/>
  <c r="H52" i="66"/>
  <c r="J52" i="66"/>
  <c r="I52" i="66"/>
  <c r="K52" i="66"/>
  <c r="H53" i="66"/>
  <c r="J53" i="66"/>
  <c r="I53" i="66"/>
  <c r="K53" i="66"/>
  <c r="H54" i="66"/>
  <c r="J54" i="66"/>
  <c r="I54" i="66"/>
  <c r="K54" i="66"/>
  <c r="H55" i="66"/>
  <c r="J55" i="66"/>
  <c r="I55" i="66"/>
  <c r="K55" i="66"/>
  <c r="H56" i="66"/>
  <c r="J56" i="66"/>
  <c r="H57" i="66"/>
  <c r="J57" i="66"/>
  <c r="I57" i="66"/>
  <c r="K57" i="66"/>
  <c r="H58" i="66"/>
  <c r="J58" i="66"/>
  <c r="I58" i="66"/>
  <c r="K58" i="66"/>
  <c r="H59" i="66"/>
  <c r="J59" i="66"/>
  <c r="H60" i="66"/>
  <c r="J60" i="66"/>
  <c r="I60" i="66"/>
  <c r="K60" i="66"/>
  <c r="H61" i="66"/>
  <c r="J61" i="66"/>
  <c r="I61" i="66"/>
  <c r="K61" i="66"/>
  <c r="H62" i="66"/>
  <c r="J62" i="66"/>
  <c r="I62" i="66"/>
  <c r="K62" i="66"/>
  <c r="H63" i="66"/>
  <c r="J63" i="66"/>
  <c r="H64" i="66"/>
  <c r="J64" i="66"/>
  <c r="I64" i="66"/>
  <c r="K64" i="66"/>
  <c r="H65" i="66"/>
  <c r="J65" i="66"/>
  <c r="I65" i="66"/>
  <c r="K65" i="66"/>
  <c r="H66" i="66"/>
  <c r="J66" i="66"/>
  <c r="I66" i="66"/>
  <c r="K66" i="66"/>
  <c r="H67" i="66"/>
  <c r="J67" i="66"/>
  <c r="I67" i="66"/>
  <c r="K67" i="66"/>
  <c r="H10" i="67"/>
  <c r="J10" i="67"/>
  <c r="I10" i="67"/>
  <c r="K10" i="67"/>
  <c r="H11" i="67"/>
  <c r="J11" i="67"/>
  <c r="I11" i="67"/>
  <c r="K11" i="67"/>
  <c r="H12" i="67"/>
  <c r="J12" i="67"/>
  <c r="H13" i="67"/>
  <c r="J13" i="67"/>
  <c r="I13" i="67"/>
  <c r="K13" i="67"/>
  <c r="H14" i="67"/>
  <c r="J14" i="67"/>
  <c r="I14" i="67"/>
  <c r="K14" i="67"/>
  <c r="H15" i="67"/>
  <c r="J15" i="67"/>
  <c r="H16" i="67"/>
  <c r="J16" i="67"/>
  <c r="I16" i="67"/>
  <c r="K16" i="67"/>
  <c r="H17" i="67"/>
  <c r="J17" i="67"/>
  <c r="I17" i="67"/>
  <c r="K17" i="67"/>
  <c r="H18" i="67"/>
  <c r="J18" i="67"/>
  <c r="H19" i="67"/>
  <c r="J19" i="67"/>
  <c r="I19" i="67"/>
  <c r="K19" i="67"/>
  <c r="H20" i="67"/>
  <c r="J20" i="67"/>
  <c r="I20" i="67"/>
  <c r="K20" i="67"/>
  <c r="H21" i="67"/>
  <c r="J21" i="67"/>
  <c r="I21" i="67"/>
  <c r="K21" i="67"/>
  <c r="H22" i="67"/>
  <c r="J22" i="67"/>
  <c r="I22" i="67"/>
  <c r="K22" i="67"/>
  <c r="H23" i="67"/>
  <c r="J23" i="67"/>
  <c r="H24" i="67"/>
  <c r="J24" i="67"/>
  <c r="H25" i="67"/>
  <c r="J25" i="67"/>
  <c r="H26" i="67"/>
  <c r="J26" i="67"/>
  <c r="H27" i="67"/>
  <c r="J27" i="67"/>
  <c r="I27" i="67"/>
  <c r="K27" i="67"/>
  <c r="H28" i="67"/>
  <c r="J28" i="67"/>
  <c r="H29" i="67"/>
  <c r="J29" i="67"/>
  <c r="I29" i="67"/>
  <c r="K29" i="67"/>
  <c r="H30" i="67"/>
  <c r="J30" i="67"/>
  <c r="I30" i="67"/>
  <c r="K30" i="67"/>
  <c r="H31" i="67"/>
  <c r="J31" i="67"/>
  <c r="I31" i="67"/>
  <c r="K31" i="67"/>
  <c r="H32" i="67"/>
  <c r="J32" i="67"/>
  <c r="I32" i="67"/>
  <c r="K32" i="67"/>
  <c r="H33" i="67"/>
  <c r="J33" i="67"/>
  <c r="I33" i="67"/>
  <c r="K33" i="67"/>
  <c r="H34" i="67"/>
  <c r="J34" i="67"/>
  <c r="I34" i="67"/>
  <c r="K34" i="67"/>
  <c r="H35" i="67"/>
  <c r="J35" i="67"/>
  <c r="H36" i="67"/>
  <c r="J36" i="67"/>
  <c r="I36" i="67"/>
  <c r="K36" i="67"/>
  <c r="H37" i="67"/>
  <c r="J37" i="67"/>
  <c r="H38" i="67"/>
  <c r="J38" i="67"/>
  <c r="I38" i="67"/>
  <c r="K38" i="67"/>
  <c r="H39" i="67"/>
  <c r="J39" i="67"/>
  <c r="I39" i="67"/>
  <c r="K39" i="67"/>
  <c r="H40" i="67"/>
  <c r="J40" i="67"/>
  <c r="I40" i="67"/>
  <c r="K40" i="67"/>
  <c r="H41" i="67"/>
  <c r="J41" i="67"/>
  <c r="I41" i="67"/>
  <c r="K41" i="67"/>
  <c r="H42" i="67"/>
  <c r="J42" i="67"/>
  <c r="H43" i="67"/>
  <c r="J43" i="67"/>
  <c r="I43" i="67"/>
  <c r="K43" i="67"/>
  <c r="H44" i="67"/>
  <c r="J44" i="67"/>
  <c r="I44" i="67"/>
  <c r="K44" i="67"/>
  <c r="H45" i="67"/>
  <c r="J45" i="67"/>
  <c r="I45" i="67"/>
  <c r="K45" i="67"/>
  <c r="H46" i="67"/>
  <c r="J46" i="67"/>
  <c r="H47" i="67"/>
  <c r="J47" i="67"/>
  <c r="I47" i="67"/>
  <c r="K47" i="67"/>
  <c r="H48" i="67"/>
  <c r="J48" i="67"/>
  <c r="H49" i="67"/>
  <c r="J49" i="67"/>
  <c r="I49" i="67"/>
  <c r="K49" i="67"/>
  <c r="H50" i="67"/>
  <c r="J50" i="67"/>
  <c r="H51" i="67"/>
  <c r="J51" i="67"/>
  <c r="H52" i="67"/>
  <c r="J52" i="67"/>
  <c r="I52" i="67"/>
  <c r="K52" i="67"/>
  <c r="H53" i="67"/>
  <c r="J53" i="67"/>
  <c r="I53" i="67"/>
  <c r="K53" i="67"/>
  <c r="H54" i="67"/>
  <c r="J54" i="67"/>
  <c r="I54" i="67"/>
  <c r="K54" i="67"/>
  <c r="H55" i="67"/>
  <c r="J55" i="67"/>
  <c r="I55" i="67"/>
  <c r="K55" i="67"/>
  <c r="H56" i="67"/>
  <c r="J56" i="67"/>
  <c r="H57" i="67"/>
  <c r="J57" i="67"/>
  <c r="I57" i="67"/>
  <c r="K57" i="67"/>
  <c r="H58" i="67"/>
  <c r="J58" i="67"/>
  <c r="H59" i="67"/>
  <c r="J59" i="67"/>
  <c r="H60" i="67"/>
  <c r="J60" i="67"/>
  <c r="H61" i="67"/>
  <c r="J61" i="67"/>
  <c r="I61" i="67"/>
  <c r="K61" i="67"/>
  <c r="H62" i="67"/>
  <c r="J62" i="67"/>
  <c r="H63" i="67"/>
  <c r="J63" i="67"/>
  <c r="H64" i="67"/>
  <c r="J64" i="67"/>
  <c r="H65" i="67"/>
  <c r="J65" i="67"/>
  <c r="I65" i="67"/>
  <c r="K65" i="67"/>
  <c r="H66" i="67"/>
  <c r="J66" i="67"/>
  <c r="I66" i="67"/>
  <c r="K66" i="67"/>
  <c r="H67" i="67"/>
  <c r="J67" i="67"/>
  <c r="H10" i="68"/>
  <c r="J10" i="68"/>
  <c r="I10" i="68"/>
  <c r="K10" i="68"/>
  <c r="H11" i="68"/>
  <c r="J11" i="68"/>
  <c r="I11" i="68"/>
  <c r="K11" i="68"/>
  <c r="H12" i="68"/>
  <c r="J12" i="68"/>
  <c r="I12" i="68"/>
  <c r="K12" i="68"/>
  <c r="H13" i="68"/>
  <c r="J13" i="68"/>
  <c r="I13" i="68"/>
  <c r="K13" i="68"/>
  <c r="H14" i="68"/>
  <c r="J14" i="68"/>
  <c r="I14" i="68"/>
  <c r="K14" i="68"/>
  <c r="H15" i="68"/>
  <c r="J15" i="68"/>
  <c r="I15" i="68"/>
  <c r="K15" i="68"/>
  <c r="H16" i="68"/>
  <c r="J16" i="68"/>
  <c r="I16" i="68"/>
  <c r="K16" i="68"/>
  <c r="H17" i="68"/>
  <c r="J17" i="68"/>
  <c r="I17" i="68"/>
  <c r="K17" i="68"/>
  <c r="H18" i="68"/>
  <c r="J18" i="68"/>
  <c r="I18" i="68"/>
  <c r="K18" i="68"/>
  <c r="H19" i="68"/>
  <c r="J19" i="68"/>
  <c r="I19" i="68"/>
  <c r="K19" i="68"/>
  <c r="H20" i="68"/>
  <c r="J20" i="68"/>
  <c r="I20" i="68"/>
  <c r="K20" i="68"/>
  <c r="H21" i="68"/>
  <c r="J21" i="68"/>
  <c r="I21" i="68"/>
  <c r="K21" i="68"/>
  <c r="H22" i="68"/>
  <c r="J22" i="68"/>
  <c r="I22" i="68"/>
  <c r="K22" i="68"/>
  <c r="H23" i="68"/>
  <c r="J23" i="68"/>
  <c r="I23" i="68"/>
  <c r="K23" i="68"/>
  <c r="H24" i="68"/>
  <c r="J24" i="68"/>
  <c r="I24" i="68"/>
  <c r="K24" i="68"/>
  <c r="H25" i="68"/>
  <c r="J25" i="68"/>
  <c r="I25" i="68"/>
  <c r="K25" i="68"/>
  <c r="H26" i="68"/>
  <c r="J26" i="68"/>
  <c r="I26" i="68"/>
  <c r="K26" i="68"/>
  <c r="H27" i="68"/>
  <c r="J27" i="68"/>
  <c r="I27" i="68"/>
  <c r="K27" i="68"/>
  <c r="H28" i="68"/>
  <c r="J28" i="68"/>
  <c r="I28" i="68"/>
  <c r="K28" i="68"/>
  <c r="H29" i="68"/>
  <c r="J29" i="68"/>
  <c r="I29" i="68"/>
  <c r="K29" i="68"/>
  <c r="H30" i="68"/>
  <c r="J30" i="68"/>
  <c r="I30" i="68"/>
  <c r="K30" i="68"/>
  <c r="H31" i="68"/>
  <c r="J31" i="68"/>
  <c r="I31" i="68"/>
  <c r="K31" i="68"/>
  <c r="H32" i="68"/>
  <c r="J32" i="68"/>
  <c r="I32" i="68"/>
  <c r="K32" i="68"/>
  <c r="H33" i="68"/>
  <c r="J33" i="68"/>
  <c r="I33" i="68"/>
  <c r="K33" i="68"/>
  <c r="H34" i="68"/>
  <c r="J34" i="68"/>
  <c r="I34" i="68"/>
  <c r="K34" i="68"/>
  <c r="H35" i="68"/>
  <c r="J35" i="68"/>
  <c r="I35" i="68"/>
  <c r="K35" i="68"/>
  <c r="H36" i="68"/>
  <c r="J36" i="68"/>
  <c r="I36" i="68"/>
  <c r="K36" i="68"/>
  <c r="H37" i="68"/>
  <c r="J37" i="68"/>
  <c r="I37" i="68"/>
  <c r="K37" i="68"/>
  <c r="H38" i="68"/>
  <c r="J38" i="68"/>
  <c r="I38" i="68"/>
  <c r="K38" i="68"/>
  <c r="H39" i="68"/>
  <c r="J39" i="68"/>
  <c r="I39" i="68"/>
  <c r="K39" i="68"/>
  <c r="H40" i="68"/>
  <c r="J40" i="68"/>
  <c r="I40" i="68"/>
  <c r="K40" i="68"/>
  <c r="H41" i="68"/>
  <c r="J41" i="68"/>
  <c r="I41" i="68"/>
  <c r="K41" i="68"/>
  <c r="H42" i="68"/>
  <c r="J42" i="68"/>
  <c r="I42" i="68"/>
  <c r="K42" i="68"/>
  <c r="H43" i="68"/>
  <c r="J43" i="68"/>
  <c r="I43" i="68"/>
  <c r="K43" i="68"/>
  <c r="H44" i="68"/>
  <c r="J44" i="68"/>
  <c r="I44" i="68"/>
  <c r="K44" i="68"/>
  <c r="H45" i="68"/>
  <c r="J45" i="68"/>
  <c r="I45" i="68"/>
  <c r="K45" i="68"/>
  <c r="H46" i="68"/>
  <c r="J46" i="68"/>
  <c r="I46" i="68"/>
  <c r="K46" i="68"/>
  <c r="H47" i="68"/>
  <c r="J47" i="68"/>
  <c r="I47" i="68"/>
  <c r="K47" i="68"/>
  <c r="H48" i="68"/>
  <c r="J48" i="68"/>
  <c r="I48" i="68"/>
  <c r="K48" i="68"/>
  <c r="H49" i="68"/>
  <c r="J49" i="68"/>
  <c r="I49" i="68"/>
  <c r="K49" i="68"/>
  <c r="H50" i="68"/>
  <c r="J50" i="68"/>
  <c r="H51" i="68"/>
  <c r="J51" i="68"/>
  <c r="H52" i="68"/>
  <c r="J52" i="68"/>
  <c r="I52" i="68"/>
  <c r="K52" i="68"/>
  <c r="H53" i="68"/>
  <c r="J53" i="68"/>
  <c r="I53" i="68"/>
  <c r="K53" i="68"/>
  <c r="H54" i="68"/>
  <c r="J54" i="68"/>
  <c r="I54" i="68"/>
  <c r="K54" i="68"/>
  <c r="H55" i="68"/>
  <c r="J55" i="68"/>
  <c r="I55" i="68"/>
  <c r="K55" i="68"/>
  <c r="H56" i="68"/>
  <c r="J56" i="68"/>
  <c r="I56" i="68"/>
  <c r="K56" i="68"/>
  <c r="H57" i="68"/>
  <c r="J57" i="68"/>
  <c r="I57" i="68"/>
  <c r="K57" i="68"/>
  <c r="H58" i="68"/>
  <c r="J58" i="68"/>
  <c r="H59" i="68"/>
  <c r="J59" i="68"/>
  <c r="I59" i="68"/>
  <c r="K59" i="68"/>
  <c r="H60" i="68"/>
  <c r="J60" i="68"/>
  <c r="I60" i="68"/>
  <c r="K60" i="68"/>
  <c r="H61" i="68"/>
  <c r="J61" i="68"/>
  <c r="I61" i="68"/>
  <c r="K61" i="68"/>
  <c r="H62" i="68"/>
  <c r="J62" i="68"/>
  <c r="I62" i="68"/>
  <c r="K62" i="68"/>
  <c r="H63" i="68"/>
  <c r="J63" i="68"/>
  <c r="H64" i="68"/>
  <c r="J64" i="68"/>
  <c r="I64" i="68"/>
  <c r="K64" i="68"/>
  <c r="H65" i="68"/>
  <c r="J65" i="68"/>
  <c r="I65" i="68"/>
  <c r="K65" i="68"/>
  <c r="H66" i="68"/>
  <c r="J66" i="68"/>
  <c r="I66" i="68"/>
  <c r="K66" i="68"/>
  <c r="H67" i="68"/>
  <c r="J67" i="68"/>
  <c r="I67" i="68"/>
  <c r="K67" i="68"/>
  <c r="H10" i="69"/>
  <c r="J10" i="69"/>
  <c r="I10" i="69"/>
  <c r="K10" i="69"/>
  <c r="H11" i="69"/>
  <c r="J11" i="69"/>
  <c r="I11" i="69"/>
  <c r="K11" i="69"/>
  <c r="H12" i="69"/>
  <c r="J12" i="69"/>
  <c r="H13" i="69"/>
  <c r="J13" i="69"/>
  <c r="I13" i="69"/>
  <c r="K13" i="69"/>
  <c r="H14" i="69"/>
  <c r="J14" i="69"/>
  <c r="H15" i="69"/>
  <c r="J15" i="69"/>
  <c r="I15" i="69"/>
  <c r="K15" i="69"/>
  <c r="H16" i="69"/>
  <c r="J16" i="69"/>
  <c r="I16" i="69"/>
  <c r="K16" i="69"/>
  <c r="H17" i="69"/>
  <c r="J17" i="69"/>
  <c r="I17" i="69"/>
  <c r="K17" i="69"/>
  <c r="H18" i="69"/>
  <c r="J18" i="69"/>
  <c r="I18" i="69"/>
  <c r="K18" i="69"/>
  <c r="H19" i="69"/>
  <c r="J19" i="69"/>
  <c r="I19" i="69"/>
  <c r="K19" i="69"/>
  <c r="H20" i="69"/>
  <c r="J20" i="69"/>
  <c r="I20" i="69"/>
  <c r="K20" i="69"/>
  <c r="H21" i="69"/>
  <c r="J21" i="69"/>
  <c r="I21" i="69"/>
  <c r="K21" i="69"/>
  <c r="H22" i="69"/>
  <c r="J22" i="69"/>
  <c r="I22" i="69"/>
  <c r="K22" i="69"/>
  <c r="H23" i="69"/>
  <c r="J23" i="69"/>
  <c r="I23" i="69"/>
  <c r="K23" i="69"/>
  <c r="H24" i="69"/>
  <c r="J24" i="69"/>
  <c r="I24" i="69"/>
  <c r="K24" i="69"/>
  <c r="H25" i="69"/>
  <c r="J25" i="69"/>
  <c r="H26" i="69"/>
  <c r="J26" i="69"/>
  <c r="I26" i="69"/>
  <c r="K26" i="69"/>
  <c r="H27" i="69"/>
  <c r="J27" i="69"/>
  <c r="I27" i="69"/>
  <c r="K27" i="69"/>
  <c r="H28" i="69"/>
  <c r="J28" i="69"/>
  <c r="I28" i="69"/>
  <c r="K28" i="69"/>
  <c r="H29" i="69"/>
  <c r="J29" i="69"/>
  <c r="I29" i="69"/>
  <c r="K29" i="69"/>
  <c r="H30" i="69"/>
  <c r="J30" i="69"/>
  <c r="I30" i="69"/>
  <c r="K30" i="69"/>
  <c r="H31" i="69"/>
  <c r="J31" i="69"/>
  <c r="I31" i="69"/>
  <c r="K31" i="69"/>
  <c r="H32" i="69"/>
  <c r="J32" i="69"/>
  <c r="I32" i="69"/>
  <c r="K32" i="69"/>
  <c r="H33" i="69"/>
  <c r="J33" i="69"/>
  <c r="I33" i="69"/>
  <c r="K33" i="69"/>
  <c r="H34" i="69"/>
  <c r="J34" i="69"/>
  <c r="I34" i="69"/>
  <c r="K34" i="69"/>
  <c r="H35" i="69"/>
  <c r="J35" i="69"/>
  <c r="I35" i="69"/>
  <c r="K35" i="69"/>
  <c r="H36" i="69"/>
  <c r="J36" i="69"/>
  <c r="I36" i="69"/>
  <c r="K36" i="69"/>
  <c r="H37" i="69"/>
  <c r="J37" i="69"/>
  <c r="I37" i="69"/>
  <c r="K37" i="69"/>
  <c r="H38" i="69"/>
  <c r="J38" i="69"/>
  <c r="I38" i="69"/>
  <c r="K38" i="69"/>
  <c r="H39" i="69"/>
  <c r="J39" i="69"/>
  <c r="I39" i="69"/>
  <c r="K39" i="69"/>
  <c r="H40" i="69"/>
  <c r="J40" i="69"/>
  <c r="I40" i="69"/>
  <c r="K40" i="69"/>
  <c r="H41" i="69"/>
  <c r="J41" i="69"/>
  <c r="I41" i="69"/>
  <c r="K41" i="69"/>
  <c r="H42" i="69"/>
  <c r="J42" i="69"/>
  <c r="I42" i="69"/>
  <c r="K42" i="69"/>
  <c r="H43" i="69"/>
  <c r="J43" i="69"/>
  <c r="I43" i="69"/>
  <c r="K43" i="69"/>
  <c r="H44" i="69"/>
  <c r="J44" i="69"/>
  <c r="I44" i="69"/>
  <c r="K44" i="69"/>
  <c r="H45" i="69"/>
  <c r="J45" i="69"/>
  <c r="I45" i="69"/>
  <c r="K45" i="69"/>
  <c r="H46" i="69"/>
  <c r="J46" i="69"/>
  <c r="I46" i="69"/>
  <c r="K46" i="69"/>
  <c r="H47" i="69"/>
  <c r="J47" i="69"/>
  <c r="I47" i="69"/>
  <c r="K47" i="69"/>
  <c r="H48" i="69"/>
  <c r="J48" i="69"/>
  <c r="I48" i="69"/>
  <c r="K48" i="69"/>
  <c r="H49" i="69"/>
  <c r="J49" i="69"/>
  <c r="I49" i="69"/>
  <c r="K49" i="69"/>
  <c r="H50" i="69"/>
  <c r="J50" i="69"/>
  <c r="H51" i="69"/>
  <c r="J51" i="69"/>
  <c r="H52" i="69"/>
  <c r="J52" i="69"/>
  <c r="I52" i="69"/>
  <c r="K52" i="69"/>
  <c r="H53" i="69"/>
  <c r="J53" i="69"/>
  <c r="I53" i="69"/>
  <c r="K53" i="69"/>
  <c r="H54" i="69"/>
  <c r="J54" i="69"/>
  <c r="I54" i="69"/>
  <c r="K54" i="69"/>
  <c r="H55" i="69"/>
  <c r="J55" i="69"/>
  <c r="I55" i="69"/>
  <c r="K55" i="69"/>
  <c r="H56" i="69"/>
  <c r="J56" i="69"/>
  <c r="I56" i="69"/>
  <c r="K56" i="69"/>
  <c r="H57" i="69"/>
  <c r="J57" i="69"/>
  <c r="H58" i="69"/>
  <c r="J58" i="69"/>
  <c r="I58" i="69"/>
  <c r="K58" i="69"/>
  <c r="H59" i="69"/>
  <c r="J59" i="69"/>
  <c r="H60" i="69"/>
  <c r="J60" i="69"/>
  <c r="I60" i="69"/>
  <c r="K60" i="69"/>
  <c r="H61" i="69"/>
  <c r="J61" i="69"/>
  <c r="I61" i="69"/>
  <c r="K61" i="69"/>
  <c r="H62" i="69"/>
  <c r="J62" i="69"/>
  <c r="I62" i="69"/>
  <c r="K62" i="69"/>
  <c r="H63" i="69"/>
  <c r="J63" i="69"/>
  <c r="H64" i="69"/>
  <c r="J64" i="69"/>
  <c r="H65" i="69"/>
  <c r="J65" i="69"/>
  <c r="I65" i="69"/>
  <c r="K65" i="69"/>
  <c r="H66" i="69"/>
  <c r="J66" i="69"/>
  <c r="I66" i="69"/>
  <c r="K66" i="69"/>
  <c r="H67" i="69"/>
  <c r="J67" i="69"/>
  <c r="I67" i="69"/>
  <c r="K67" i="69"/>
  <c r="H10" i="70"/>
  <c r="J10" i="70"/>
  <c r="I10" i="70"/>
  <c r="K10" i="70"/>
  <c r="H11" i="70"/>
  <c r="J11" i="70"/>
  <c r="I11" i="70"/>
  <c r="K11" i="70"/>
  <c r="H12" i="70"/>
  <c r="J12" i="70"/>
  <c r="I12" i="70"/>
  <c r="K12" i="70"/>
  <c r="H13" i="70"/>
  <c r="J13" i="70"/>
  <c r="I13" i="70"/>
  <c r="K13" i="70"/>
  <c r="H14" i="70"/>
  <c r="J14" i="70"/>
  <c r="I14" i="70"/>
  <c r="K14" i="70"/>
  <c r="H15" i="70"/>
  <c r="J15" i="70"/>
  <c r="I15" i="70"/>
  <c r="K15" i="70"/>
  <c r="H16" i="70"/>
  <c r="J16" i="70"/>
  <c r="I16" i="70"/>
  <c r="K16" i="70"/>
  <c r="H17" i="70"/>
  <c r="J17" i="70"/>
  <c r="I17" i="70"/>
  <c r="K17" i="70"/>
  <c r="H18" i="70"/>
  <c r="J18" i="70"/>
  <c r="I18" i="70"/>
  <c r="K18" i="70"/>
  <c r="H19" i="70"/>
  <c r="J19" i="70"/>
  <c r="I19" i="70"/>
  <c r="K19" i="70"/>
  <c r="H20" i="70"/>
  <c r="J20" i="70"/>
  <c r="I20" i="70"/>
  <c r="K20" i="70"/>
  <c r="H21" i="70"/>
  <c r="J21" i="70"/>
  <c r="I21" i="70"/>
  <c r="K21" i="70"/>
  <c r="H22" i="70"/>
  <c r="J22" i="70"/>
  <c r="I22" i="70"/>
  <c r="K22" i="70"/>
  <c r="H23" i="70"/>
  <c r="J23" i="70"/>
  <c r="I23" i="70"/>
  <c r="K23" i="70"/>
  <c r="H24" i="70"/>
  <c r="J24" i="70"/>
  <c r="I24" i="70"/>
  <c r="K24" i="70"/>
  <c r="H25" i="70"/>
  <c r="J25" i="70"/>
  <c r="I25" i="70"/>
  <c r="K25" i="70"/>
  <c r="H26" i="70"/>
  <c r="J26" i="70"/>
  <c r="I26" i="70"/>
  <c r="K26" i="70"/>
  <c r="H27" i="70"/>
  <c r="J27" i="70"/>
  <c r="I27" i="70"/>
  <c r="K27" i="70"/>
  <c r="H28" i="70"/>
  <c r="J28" i="70"/>
  <c r="I28" i="70"/>
  <c r="K28" i="70"/>
  <c r="H29" i="70"/>
  <c r="J29" i="70"/>
  <c r="I29" i="70"/>
  <c r="K29" i="70"/>
  <c r="H30" i="70"/>
  <c r="J30" i="70"/>
  <c r="I30" i="70"/>
  <c r="K30" i="70"/>
  <c r="H31" i="70"/>
  <c r="J31" i="70"/>
  <c r="I31" i="70"/>
  <c r="K31" i="70"/>
  <c r="H32" i="70"/>
  <c r="J32" i="70"/>
  <c r="I32" i="70"/>
  <c r="K32" i="70"/>
  <c r="H33" i="70"/>
  <c r="J33" i="70"/>
  <c r="I33" i="70"/>
  <c r="K33" i="70"/>
  <c r="H34" i="70"/>
  <c r="J34" i="70"/>
  <c r="I34" i="70"/>
  <c r="K34" i="70"/>
  <c r="H35" i="70"/>
  <c r="J35" i="70"/>
  <c r="I35" i="70"/>
  <c r="K35" i="70"/>
  <c r="H36" i="70"/>
  <c r="J36" i="70"/>
  <c r="I36" i="70"/>
  <c r="K36" i="70"/>
  <c r="H37" i="70"/>
  <c r="J37" i="70"/>
  <c r="I37" i="70"/>
  <c r="K37" i="70"/>
  <c r="H38" i="70"/>
  <c r="J38" i="70"/>
  <c r="I38" i="70"/>
  <c r="K38" i="70"/>
  <c r="H39" i="70"/>
  <c r="J39" i="70"/>
  <c r="I39" i="70"/>
  <c r="K39" i="70"/>
  <c r="H40" i="70"/>
  <c r="J40" i="70"/>
  <c r="I40" i="70"/>
  <c r="K40" i="70"/>
  <c r="H41" i="70"/>
  <c r="J41" i="70"/>
  <c r="I41" i="70"/>
  <c r="K41" i="70"/>
  <c r="H42" i="70"/>
  <c r="J42" i="70"/>
  <c r="I42" i="70"/>
  <c r="K42" i="70"/>
  <c r="H43" i="70"/>
  <c r="J43" i="70"/>
  <c r="I43" i="70"/>
  <c r="K43" i="70"/>
  <c r="H44" i="70"/>
  <c r="J44" i="70"/>
  <c r="I44" i="70"/>
  <c r="K44" i="70"/>
  <c r="H45" i="70"/>
  <c r="J45" i="70"/>
  <c r="I45" i="70"/>
  <c r="K45" i="70"/>
  <c r="H46" i="70"/>
  <c r="J46" i="70"/>
  <c r="I46" i="70"/>
  <c r="K46" i="70"/>
  <c r="H47" i="70"/>
  <c r="J47" i="70"/>
  <c r="I47" i="70"/>
  <c r="K47" i="70"/>
  <c r="H48" i="70"/>
  <c r="J48" i="70"/>
  <c r="I48" i="70"/>
  <c r="K48" i="70"/>
  <c r="H49" i="70"/>
  <c r="J49" i="70"/>
  <c r="I49" i="70"/>
  <c r="K49" i="70"/>
  <c r="H50" i="70"/>
  <c r="J50" i="70"/>
  <c r="I50" i="70"/>
  <c r="K50" i="70"/>
  <c r="H51" i="70"/>
  <c r="J51" i="70"/>
  <c r="H52" i="70"/>
  <c r="J52" i="70"/>
  <c r="I52" i="70"/>
  <c r="K52" i="70"/>
  <c r="H53" i="70"/>
  <c r="J53" i="70"/>
  <c r="I53" i="70"/>
  <c r="K53" i="70"/>
  <c r="H54" i="70"/>
  <c r="J54" i="70"/>
  <c r="I54" i="70"/>
  <c r="K54" i="70"/>
  <c r="H55" i="70"/>
  <c r="J55" i="70"/>
  <c r="I55" i="70"/>
  <c r="K55" i="70"/>
  <c r="H56" i="70"/>
  <c r="J56" i="70"/>
  <c r="I56" i="70"/>
  <c r="K56" i="70"/>
  <c r="H57" i="70"/>
  <c r="J57" i="70"/>
  <c r="I57" i="70"/>
  <c r="K57" i="70"/>
  <c r="H58" i="70"/>
  <c r="J58" i="70"/>
  <c r="I58" i="70"/>
  <c r="K58" i="70"/>
  <c r="H59" i="70"/>
  <c r="J59" i="70"/>
  <c r="I59" i="70"/>
  <c r="K59" i="70"/>
  <c r="H60" i="70"/>
  <c r="J60" i="70"/>
  <c r="I60" i="70"/>
  <c r="K60" i="70"/>
  <c r="H61" i="70"/>
  <c r="J61" i="70"/>
  <c r="I61" i="70"/>
  <c r="K61" i="70"/>
  <c r="H62" i="70"/>
  <c r="J62" i="70"/>
  <c r="I62" i="70"/>
  <c r="K62" i="70"/>
  <c r="H63" i="70"/>
  <c r="J63" i="70"/>
  <c r="I63" i="70"/>
  <c r="K63" i="70"/>
  <c r="H64" i="70"/>
  <c r="J64" i="70"/>
  <c r="I64" i="70"/>
  <c r="K64" i="70"/>
  <c r="H65" i="70"/>
  <c r="J65" i="70"/>
  <c r="I65" i="70"/>
  <c r="K65" i="70"/>
  <c r="H66" i="70"/>
  <c r="J66" i="70"/>
  <c r="I66" i="70"/>
  <c r="K66" i="70"/>
  <c r="H67" i="70"/>
  <c r="J67" i="70"/>
  <c r="I67" i="70"/>
  <c r="K67" i="70"/>
  <c r="H10" i="71"/>
  <c r="J10" i="71"/>
  <c r="I10" i="71"/>
  <c r="K10" i="71"/>
  <c r="H11" i="71"/>
  <c r="J11" i="71"/>
  <c r="I11" i="71"/>
  <c r="K11" i="71"/>
  <c r="H12" i="71"/>
  <c r="J12" i="71"/>
  <c r="H13" i="71"/>
  <c r="J13" i="71"/>
  <c r="H14" i="71"/>
  <c r="J14" i="71"/>
  <c r="H15" i="71"/>
  <c r="J15" i="71"/>
  <c r="I15" i="71"/>
  <c r="K15" i="71"/>
  <c r="H16" i="71"/>
  <c r="J16" i="71"/>
  <c r="H17" i="71"/>
  <c r="J17" i="71"/>
  <c r="I17" i="71"/>
  <c r="K17" i="71"/>
  <c r="H18" i="71"/>
  <c r="J18" i="71"/>
  <c r="I18" i="71"/>
  <c r="K18" i="71"/>
  <c r="H19" i="71"/>
  <c r="J19" i="71"/>
  <c r="I19" i="71"/>
  <c r="K19" i="71"/>
  <c r="H20" i="71"/>
  <c r="J20" i="71"/>
  <c r="I20" i="71"/>
  <c r="K20" i="71"/>
  <c r="H21" i="71"/>
  <c r="J21" i="71"/>
  <c r="I21" i="71"/>
  <c r="K21" i="71"/>
  <c r="H22" i="71"/>
  <c r="J22" i="71"/>
  <c r="H23" i="71"/>
  <c r="J23" i="71"/>
  <c r="H24" i="71"/>
  <c r="J24" i="71"/>
  <c r="H25" i="71"/>
  <c r="J25" i="71"/>
  <c r="H26" i="71"/>
  <c r="J26" i="71"/>
  <c r="I26" i="71"/>
  <c r="K26" i="71"/>
  <c r="H27" i="71"/>
  <c r="J27" i="71"/>
  <c r="H28" i="71"/>
  <c r="J28" i="71"/>
  <c r="I28" i="71"/>
  <c r="K28" i="71"/>
  <c r="H29" i="71"/>
  <c r="J29" i="71"/>
  <c r="H30" i="71"/>
  <c r="J30" i="71"/>
  <c r="I30" i="71"/>
  <c r="K30" i="71"/>
  <c r="H31" i="71"/>
  <c r="J31" i="71"/>
  <c r="H32" i="71"/>
  <c r="J32" i="71"/>
  <c r="H33" i="71"/>
  <c r="J33" i="71"/>
  <c r="I33" i="71"/>
  <c r="K33" i="71"/>
  <c r="H34" i="71"/>
  <c r="J34" i="71"/>
  <c r="I34" i="71"/>
  <c r="K34" i="71"/>
  <c r="H35" i="71"/>
  <c r="J35" i="71"/>
  <c r="I35" i="71"/>
  <c r="K35" i="71"/>
  <c r="H36" i="71"/>
  <c r="J36" i="71"/>
  <c r="I36" i="71"/>
  <c r="K36" i="71"/>
  <c r="H37" i="71"/>
  <c r="J37" i="71"/>
  <c r="I37" i="71"/>
  <c r="K37" i="71"/>
  <c r="H38" i="71"/>
  <c r="J38" i="71"/>
  <c r="I38" i="71"/>
  <c r="K38" i="71"/>
  <c r="H39" i="71"/>
  <c r="J39" i="71"/>
  <c r="I39" i="71"/>
  <c r="K39" i="71"/>
  <c r="H40" i="71"/>
  <c r="J40" i="71"/>
  <c r="I40" i="71"/>
  <c r="K40" i="71"/>
  <c r="H41" i="71"/>
  <c r="J41" i="71"/>
  <c r="I41" i="71"/>
  <c r="K41" i="71"/>
  <c r="H42" i="71"/>
  <c r="J42" i="71"/>
  <c r="I42" i="71"/>
  <c r="K42" i="71"/>
  <c r="H43" i="71"/>
  <c r="J43" i="71"/>
  <c r="H44" i="71"/>
  <c r="J44" i="71"/>
  <c r="I44" i="71"/>
  <c r="K44" i="71"/>
  <c r="H45" i="71"/>
  <c r="J45" i="71"/>
  <c r="H46" i="71"/>
  <c r="J46" i="71"/>
  <c r="H47" i="71"/>
  <c r="J47" i="71"/>
  <c r="H48" i="71"/>
  <c r="J48" i="71"/>
  <c r="I48" i="71"/>
  <c r="K48" i="71"/>
  <c r="H49" i="71"/>
  <c r="J49" i="71"/>
  <c r="H50" i="71"/>
  <c r="J50" i="71"/>
  <c r="H51" i="71"/>
  <c r="J51" i="71"/>
  <c r="H52" i="71"/>
  <c r="J52" i="71"/>
  <c r="I52" i="71"/>
  <c r="K52" i="71"/>
  <c r="H53" i="71"/>
  <c r="J53" i="71"/>
  <c r="I53" i="71"/>
  <c r="K53" i="71"/>
  <c r="H54" i="71"/>
  <c r="J54" i="71"/>
  <c r="I54" i="71"/>
  <c r="K54" i="71"/>
  <c r="H55" i="71"/>
  <c r="J55" i="71"/>
  <c r="I55" i="71"/>
  <c r="K55" i="71"/>
  <c r="H56" i="71"/>
  <c r="J56" i="71"/>
  <c r="I56" i="71"/>
  <c r="K56" i="71"/>
  <c r="H57" i="71"/>
  <c r="J57" i="71"/>
  <c r="H58" i="71"/>
  <c r="J58" i="71"/>
  <c r="H59" i="71"/>
  <c r="J59" i="71"/>
  <c r="H60" i="71"/>
  <c r="J60" i="71"/>
  <c r="H61" i="71"/>
  <c r="J61" i="71"/>
  <c r="H62" i="71"/>
  <c r="J62" i="71"/>
  <c r="H63" i="71"/>
  <c r="J63" i="71"/>
  <c r="H64" i="71"/>
  <c r="J64" i="71"/>
  <c r="H65" i="71"/>
  <c r="J65" i="71"/>
  <c r="I65" i="71"/>
  <c r="K65" i="71"/>
  <c r="H66" i="71"/>
  <c r="J66" i="71"/>
  <c r="H67" i="71"/>
  <c r="J67" i="71"/>
  <c r="H10" i="72"/>
  <c r="J10" i="72"/>
  <c r="I10" i="72"/>
  <c r="K10" i="72"/>
  <c r="H11" i="72"/>
  <c r="J11" i="72"/>
  <c r="I11" i="72"/>
  <c r="K11" i="72"/>
  <c r="H12" i="72"/>
  <c r="J12" i="72"/>
  <c r="I12" i="72"/>
  <c r="K12" i="72"/>
  <c r="H13" i="72"/>
  <c r="J13" i="72"/>
  <c r="I13" i="72"/>
  <c r="K13" i="72"/>
  <c r="H14" i="72"/>
  <c r="J14" i="72"/>
  <c r="H15" i="72"/>
  <c r="J15" i="72"/>
  <c r="I15" i="72"/>
  <c r="K15" i="72"/>
  <c r="H16" i="72"/>
  <c r="J16" i="72"/>
  <c r="I16" i="72"/>
  <c r="K16" i="72"/>
  <c r="H17" i="72"/>
  <c r="J17" i="72"/>
  <c r="I17" i="72"/>
  <c r="K17" i="72"/>
  <c r="H18" i="72"/>
  <c r="J18" i="72"/>
  <c r="I18" i="72"/>
  <c r="K18" i="72"/>
  <c r="H19" i="72"/>
  <c r="J19" i="72"/>
  <c r="I19" i="72"/>
  <c r="K19" i="72"/>
  <c r="H20" i="72"/>
  <c r="J20" i="72"/>
  <c r="I20" i="72"/>
  <c r="K20" i="72"/>
  <c r="H21" i="72"/>
  <c r="J21" i="72"/>
  <c r="I21" i="72"/>
  <c r="K21" i="72"/>
  <c r="H22" i="72"/>
  <c r="J22" i="72"/>
  <c r="I22" i="72"/>
  <c r="K22" i="72"/>
  <c r="H23" i="72"/>
  <c r="J23" i="72"/>
  <c r="H24" i="72"/>
  <c r="J24" i="72"/>
  <c r="H25" i="72"/>
  <c r="J25" i="72"/>
  <c r="H26" i="72"/>
  <c r="J26" i="72"/>
  <c r="I26" i="72"/>
  <c r="K26" i="72"/>
  <c r="H27" i="72"/>
  <c r="J27" i="72"/>
  <c r="H28" i="72"/>
  <c r="J28" i="72"/>
  <c r="H29" i="72"/>
  <c r="J29" i="72"/>
  <c r="I29" i="72"/>
  <c r="K29" i="72"/>
  <c r="H30" i="72"/>
  <c r="J30" i="72"/>
  <c r="I30" i="72"/>
  <c r="K30" i="72"/>
  <c r="H31" i="72"/>
  <c r="J31" i="72"/>
  <c r="I31" i="72"/>
  <c r="K31" i="72"/>
  <c r="H32" i="72"/>
  <c r="J32" i="72"/>
  <c r="I32" i="72"/>
  <c r="K32" i="72"/>
  <c r="H33" i="72"/>
  <c r="J33" i="72"/>
  <c r="I33" i="72"/>
  <c r="K33" i="72"/>
  <c r="H34" i="72"/>
  <c r="J34" i="72"/>
  <c r="H35" i="72"/>
  <c r="J35" i="72"/>
  <c r="I35" i="72"/>
  <c r="K35" i="72"/>
  <c r="H36" i="72"/>
  <c r="J36" i="72"/>
  <c r="I36" i="72"/>
  <c r="K36" i="72"/>
  <c r="H37" i="72"/>
  <c r="J37" i="72"/>
  <c r="I37" i="72"/>
  <c r="K37" i="72"/>
  <c r="H38" i="72"/>
  <c r="J38" i="72"/>
  <c r="I38" i="72"/>
  <c r="K38" i="72"/>
  <c r="H39" i="72"/>
  <c r="J39" i="72"/>
  <c r="I39" i="72"/>
  <c r="K39" i="72"/>
  <c r="H40" i="72"/>
  <c r="J40" i="72"/>
  <c r="H41" i="72"/>
  <c r="J41" i="72"/>
  <c r="I41" i="72"/>
  <c r="K41" i="72"/>
  <c r="H42" i="72"/>
  <c r="J42" i="72"/>
  <c r="I42" i="72"/>
  <c r="K42" i="72"/>
  <c r="H43" i="72"/>
  <c r="J43" i="72"/>
  <c r="I43" i="72"/>
  <c r="K43" i="72"/>
  <c r="H44" i="72"/>
  <c r="J44" i="72"/>
  <c r="I44" i="72"/>
  <c r="K44" i="72"/>
  <c r="H45" i="72"/>
  <c r="J45" i="72"/>
  <c r="I45" i="72"/>
  <c r="K45" i="72"/>
  <c r="H46" i="72"/>
  <c r="J46" i="72"/>
  <c r="H47" i="72"/>
  <c r="J47" i="72"/>
  <c r="I47" i="72"/>
  <c r="K47" i="72"/>
  <c r="H48" i="72"/>
  <c r="J48" i="72"/>
  <c r="I48" i="72"/>
  <c r="K48" i="72"/>
  <c r="H49" i="72"/>
  <c r="J49" i="72"/>
  <c r="I49" i="72"/>
  <c r="K49" i="72"/>
  <c r="H50" i="72"/>
  <c r="J50" i="72"/>
  <c r="H51" i="72"/>
  <c r="J51" i="72"/>
  <c r="H52" i="72"/>
  <c r="J52" i="72"/>
  <c r="I52" i="72"/>
  <c r="K52" i="72"/>
  <c r="H53" i="72"/>
  <c r="J53" i="72"/>
  <c r="I53" i="72"/>
  <c r="K53" i="72"/>
  <c r="H54" i="72"/>
  <c r="J54" i="72"/>
  <c r="I54" i="72"/>
  <c r="K54" i="72"/>
  <c r="H55" i="72"/>
  <c r="J55" i="72"/>
  <c r="I55" i="72"/>
  <c r="K55" i="72"/>
  <c r="H56" i="72"/>
  <c r="J56" i="72"/>
  <c r="I56" i="72"/>
  <c r="K56" i="72"/>
  <c r="H57" i="72"/>
  <c r="J57" i="72"/>
  <c r="H58" i="72"/>
  <c r="J58" i="72"/>
  <c r="H59" i="72"/>
  <c r="J59" i="72"/>
  <c r="I59" i="72"/>
  <c r="K59" i="72"/>
  <c r="H60" i="72"/>
  <c r="J60" i="72"/>
  <c r="H61" i="72"/>
  <c r="J61" i="72"/>
  <c r="I61" i="72"/>
  <c r="K61" i="72"/>
  <c r="H62" i="72"/>
  <c r="J62" i="72"/>
  <c r="H63" i="72"/>
  <c r="J63" i="72"/>
  <c r="H64" i="72"/>
  <c r="J64" i="72"/>
  <c r="I64" i="72"/>
  <c r="K64" i="72"/>
  <c r="H65" i="72"/>
  <c r="J65" i="72"/>
  <c r="I65" i="72"/>
  <c r="K65" i="72"/>
  <c r="H66" i="72"/>
  <c r="J66" i="72"/>
  <c r="I66" i="72"/>
  <c r="K66" i="72"/>
  <c r="H67" i="72"/>
  <c r="J67" i="72"/>
  <c r="I67" i="72"/>
  <c r="K67" i="72"/>
  <c r="H10" i="73"/>
  <c r="J10" i="73"/>
  <c r="I10" i="73"/>
  <c r="K10" i="73"/>
  <c r="H11" i="73"/>
  <c r="J11" i="73"/>
  <c r="I11" i="73"/>
  <c r="K11" i="73"/>
  <c r="H12" i="73"/>
  <c r="J12" i="73"/>
  <c r="I12" i="73"/>
  <c r="K12" i="73"/>
  <c r="H13" i="73"/>
  <c r="J13" i="73"/>
  <c r="I13" i="73"/>
  <c r="K13" i="73"/>
  <c r="H14" i="73"/>
  <c r="J14" i="73"/>
  <c r="H15" i="73"/>
  <c r="J15" i="73"/>
  <c r="I15" i="73"/>
  <c r="K15" i="73"/>
  <c r="H16" i="73"/>
  <c r="J16" i="73"/>
  <c r="I16" i="73"/>
  <c r="K16" i="73"/>
  <c r="H17" i="73"/>
  <c r="J17" i="73"/>
  <c r="I17" i="73"/>
  <c r="K17" i="73"/>
  <c r="H18" i="73"/>
  <c r="J18" i="73"/>
  <c r="I18" i="73"/>
  <c r="K18" i="73"/>
  <c r="H19" i="73"/>
  <c r="J19" i="73"/>
  <c r="I19" i="73"/>
  <c r="K19" i="73"/>
  <c r="H20" i="73"/>
  <c r="J20" i="73"/>
  <c r="I20" i="73"/>
  <c r="K20" i="73"/>
  <c r="H21" i="73"/>
  <c r="J21" i="73"/>
  <c r="I21" i="73"/>
  <c r="K21" i="73"/>
  <c r="H22" i="73"/>
  <c r="J22" i="73"/>
  <c r="I22" i="73"/>
  <c r="K22" i="73"/>
  <c r="H23" i="73"/>
  <c r="J23" i="73"/>
  <c r="I23" i="73"/>
  <c r="K23" i="73"/>
  <c r="H24" i="73"/>
  <c r="J24" i="73"/>
  <c r="H25" i="73"/>
  <c r="J25" i="73"/>
  <c r="I25" i="73"/>
  <c r="K25" i="73"/>
  <c r="H26" i="73"/>
  <c r="J26" i="73"/>
  <c r="I26" i="73"/>
  <c r="K26" i="73"/>
  <c r="H27" i="73"/>
  <c r="J27" i="73"/>
  <c r="I27" i="73"/>
  <c r="K27" i="73"/>
  <c r="H28" i="73"/>
  <c r="J28" i="73"/>
  <c r="I28" i="73"/>
  <c r="K28" i="73"/>
  <c r="H29" i="73"/>
  <c r="J29" i="73"/>
  <c r="I29" i="73"/>
  <c r="K29" i="73"/>
  <c r="H30" i="73"/>
  <c r="J30" i="73"/>
  <c r="I30" i="73"/>
  <c r="K30" i="73"/>
  <c r="H31" i="73"/>
  <c r="J31" i="73"/>
  <c r="I31" i="73"/>
  <c r="K31" i="73"/>
  <c r="H32" i="73"/>
  <c r="J32" i="73"/>
  <c r="I32" i="73"/>
  <c r="K32" i="73"/>
  <c r="H33" i="73"/>
  <c r="J33" i="73"/>
  <c r="I33" i="73"/>
  <c r="K33" i="73"/>
  <c r="H34" i="73"/>
  <c r="J34" i="73"/>
  <c r="I34" i="73"/>
  <c r="K34" i="73"/>
  <c r="H35" i="73"/>
  <c r="J35" i="73"/>
  <c r="I35" i="73"/>
  <c r="K35" i="73"/>
  <c r="H36" i="73"/>
  <c r="J36" i="73"/>
  <c r="I36" i="73"/>
  <c r="K36" i="73"/>
  <c r="H37" i="73"/>
  <c r="J37" i="73"/>
  <c r="I37" i="73"/>
  <c r="K37" i="73"/>
  <c r="H38" i="73"/>
  <c r="J38" i="73"/>
  <c r="I38" i="73"/>
  <c r="K38" i="73"/>
  <c r="H39" i="73"/>
  <c r="J39" i="73"/>
  <c r="I39" i="73"/>
  <c r="K39" i="73"/>
  <c r="H40" i="73"/>
  <c r="J40" i="73"/>
  <c r="I40" i="73"/>
  <c r="K40" i="73"/>
  <c r="H41" i="73"/>
  <c r="J41" i="73"/>
  <c r="I41" i="73"/>
  <c r="K41" i="73"/>
  <c r="H42" i="73"/>
  <c r="J42" i="73"/>
  <c r="I42" i="73"/>
  <c r="K42" i="73"/>
  <c r="H43" i="73"/>
  <c r="J43" i="73"/>
  <c r="I43" i="73"/>
  <c r="K43" i="73"/>
  <c r="H44" i="73"/>
  <c r="J44" i="73"/>
  <c r="I44" i="73"/>
  <c r="K44" i="73"/>
  <c r="H45" i="73"/>
  <c r="J45" i="73"/>
  <c r="I45" i="73"/>
  <c r="K45" i="73"/>
  <c r="H46" i="73"/>
  <c r="J46" i="73"/>
  <c r="I46" i="73"/>
  <c r="K46" i="73"/>
  <c r="H47" i="73"/>
  <c r="J47" i="73"/>
  <c r="I47" i="73"/>
  <c r="K47" i="73"/>
  <c r="H48" i="73"/>
  <c r="J48" i="73"/>
  <c r="I48" i="73"/>
  <c r="K48" i="73"/>
  <c r="H49" i="73"/>
  <c r="J49" i="73"/>
  <c r="I49" i="73"/>
  <c r="K49" i="73"/>
  <c r="H50" i="73"/>
  <c r="J50" i="73"/>
  <c r="I50" i="73"/>
  <c r="K50" i="73"/>
  <c r="H51" i="73"/>
  <c r="J51" i="73"/>
  <c r="H52" i="73"/>
  <c r="J52" i="73"/>
  <c r="I52" i="73"/>
  <c r="K52" i="73"/>
  <c r="H53" i="73"/>
  <c r="J53" i="73"/>
  <c r="I53" i="73"/>
  <c r="K53" i="73"/>
  <c r="H54" i="73"/>
  <c r="J54" i="73"/>
  <c r="I54" i="73"/>
  <c r="K54" i="73"/>
  <c r="H55" i="73"/>
  <c r="J55" i="73"/>
  <c r="I55" i="73"/>
  <c r="K55" i="73"/>
  <c r="H56" i="73"/>
  <c r="J56" i="73"/>
  <c r="I56" i="73"/>
  <c r="K56" i="73"/>
  <c r="H57" i="73"/>
  <c r="J57" i="73"/>
  <c r="I57" i="73"/>
  <c r="K57" i="73"/>
  <c r="H58" i="73"/>
  <c r="J58" i="73"/>
  <c r="I58" i="73"/>
  <c r="K58" i="73"/>
  <c r="H59" i="73"/>
  <c r="J59" i="73"/>
  <c r="I59" i="73"/>
  <c r="K59" i="73"/>
  <c r="H60" i="73"/>
  <c r="J60" i="73"/>
  <c r="I60" i="73"/>
  <c r="K60" i="73"/>
  <c r="H61" i="73"/>
  <c r="J61" i="73"/>
  <c r="I61" i="73"/>
  <c r="K61" i="73"/>
  <c r="H62" i="73"/>
  <c r="J62" i="73"/>
  <c r="I62" i="73"/>
  <c r="K62" i="73"/>
  <c r="H63" i="73"/>
  <c r="J63" i="73"/>
  <c r="H64" i="73"/>
  <c r="J64" i="73"/>
  <c r="H65" i="73"/>
  <c r="J65" i="73"/>
  <c r="I65" i="73"/>
  <c r="K65" i="73"/>
  <c r="H66" i="73"/>
  <c r="J66" i="73"/>
  <c r="I66" i="73"/>
  <c r="K66" i="73"/>
  <c r="H67" i="73"/>
  <c r="J67" i="73"/>
  <c r="I67" i="73"/>
  <c r="K67" i="73"/>
  <c r="H10" i="57"/>
  <c r="J10" i="57"/>
  <c r="I10" i="57"/>
  <c r="K10" i="57"/>
  <c r="H11" i="57"/>
  <c r="J11" i="57"/>
  <c r="I11" i="57"/>
  <c r="K11" i="57"/>
  <c r="H12" i="57"/>
  <c r="J12" i="57"/>
  <c r="I12" i="57"/>
  <c r="K12" i="57"/>
  <c r="H13" i="57"/>
  <c r="J13" i="57"/>
  <c r="I13" i="57"/>
  <c r="K13" i="57"/>
  <c r="H14" i="57"/>
  <c r="J14" i="57"/>
  <c r="I14" i="57"/>
  <c r="K14" i="57"/>
  <c r="H15" i="57"/>
  <c r="J15" i="57"/>
  <c r="I15" i="57"/>
  <c r="K15" i="57"/>
  <c r="H16" i="57"/>
  <c r="J16" i="57"/>
  <c r="I16" i="57"/>
  <c r="K16" i="57"/>
  <c r="H17" i="57"/>
  <c r="J17" i="57"/>
  <c r="I17" i="57"/>
  <c r="K17" i="57"/>
  <c r="H18" i="57"/>
  <c r="J18" i="57"/>
  <c r="I18" i="57"/>
  <c r="K18" i="57"/>
  <c r="H19" i="57"/>
  <c r="J19" i="57"/>
  <c r="I19" i="57"/>
  <c r="K19" i="57"/>
  <c r="H20" i="57"/>
  <c r="J20" i="57"/>
  <c r="I20" i="57"/>
  <c r="K20" i="57"/>
  <c r="H21" i="57"/>
  <c r="J21" i="57"/>
  <c r="I21" i="57"/>
  <c r="K21" i="57"/>
  <c r="H22" i="57"/>
  <c r="J22" i="57"/>
  <c r="I22" i="57"/>
  <c r="K22" i="57"/>
  <c r="H23" i="57"/>
  <c r="J23" i="57"/>
  <c r="I23" i="57"/>
  <c r="K23" i="57"/>
  <c r="H24" i="57"/>
  <c r="J24" i="57"/>
  <c r="I24" i="57"/>
  <c r="K24" i="57"/>
  <c r="H25" i="57"/>
  <c r="J25" i="57"/>
  <c r="I25" i="57"/>
  <c r="K25" i="57"/>
  <c r="H26" i="57"/>
  <c r="J26" i="57"/>
  <c r="I26" i="57"/>
  <c r="K26" i="57"/>
  <c r="H27" i="57"/>
  <c r="J27" i="57"/>
  <c r="I27" i="57"/>
  <c r="K27" i="57"/>
  <c r="H28" i="57"/>
  <c r="J28" i="57"/>
  <c r="I28" i="57"/>
  <c r="K28" i="57"/>
  <c r="H29" i="57"/>
  <c r="J29" i="57"/>
  <c r="I29" i="57"/>
  <c r="K29" i="57"/>
  <c r="H30" i="57"/>
  <c r="J30" i="57"/>
  <c r="I30" i="57"/>
  <c r="K30" i="57"/>
  <c r="H31" i="57"/>
  <c r="J31" i="57"/>
  <c r="I31" i="57"/>
  <c r="K31" i="57"/>
  <c r="H32" i="57"/>
  <c r="J32" i="57"/>
  <c r="I32" i="57"/>
  <c r="K32" i="57"/>
  <c r="H33" i="57"/>
  <c r="J33" i="57"/>
  <c r="I33" i="57"/>
  <c r="K33" i="57"/>
  <c r="H34" i="57"/>
  <c r="J34" i="57"/>
  <c r="I34" i="57"/>
  <c r="K34" i="57"/>
  <c r="H35" i="57"/>
  <c r="J35" i="57"/>
  <c r="I35" i="57"/>
  <c r="K35" i="57"/>
  <c r="H36" i="57"/>
  <c r="J36" i="57"/>
  <c r="I36" i="57"/>
  <c r="K36" i="57"/>
  <c r="H37" i="57"/>
  <c r="J37" i="57"/>
  <c r="I37" i="57"/>
  <c r="K37" i="57"/>
  <c r="H38" i="57"/>
  <c r="J38" i="57"/>
  <c r="I38" i="57"/>
  <c r="K38" i="57"/>
  <c r="H39" i="57"/>
  <c r="J39" i="57"/>
  <c r="I39" i="57"/>
  <c r="K39" i="57"/>
  <c r="H40" i="57"/>
  <c r="J40" i="57"/>
  <c r="I40" i="57"/>
  <c r="K40" i="57"/>
  <c r="H41" i="57"/>
  <c r="J41" i="57"/>
  <c r="I41" i="57"/>
  <c r="K41" i="57"/>
  <c r="H42" i="57"/>
  <c r="J42" i="57"/>
  <c r="I42" i="57"/>
  <c r="K42" i="57"/>
  <c r="H43" i="57"/>
  <c r="J43" i="57"/>
  <c r="I43" i="57"/>
  <c r="K43" i="57"/>
  <c r="H44" i="57"/>
  <c r="J44" i="57"/>
  <c r="I44" i="57"/>
  <c r="K44" i="57"/>
  <c r="H45" i="57"/>
  <c r="J45" i="57"/>
  <c r="I45" i="57"/>
  <c r="K45" i="57"/>
  <c r="H46" i="57"/>
  <c r="J46" i="57"/>
  <c r="I46" i="57"/>
  <c r="K46" i="57"/>
  <c r="H47" i="57"/>
  <c r="J47" i="57"/>
  <c r="I47" i="57"/>
  <c r="K47" i="57"/>
  <c r="H48" i="57"/>
  <c r="J48" i="57"/>
  <c r="I48" i="57"/>
  <c r="K48" i="57"/>
  <c r="H49" i="57"/>
  <c r="J49" i="57"/>
  <c r="I49" i="57"/>
  <c r="K49" i="57"/>
  <c r="H50" i="57"/>
  <c r="J50" i="57"/>
  <c r="I50" i="57"/>
  <c r="K50" i="57"/>
  <c r="H51" i="57"/>
  <c r="J51" i="57"/>
  <c r="H52" i="57"/>
  <c r="J52" i="57"/>
  <c r="I52" i="57"/>
  <c r="K52" i="57"/>
  <c r="H53" i="57"/>
  <c r="J53" i="57"/>
  <c r="I53" i="57"/>
  <c r="K53" i="57"/>
  <c r="H54" i="57"/>
  <c r="J54" i="57"/>
  <c r="I54" i="57"/>
  <c r="K54" i="57"/>
  <c r="H55" i="57"/>
  <c r="J55" i="57"/>
  <c r="I55" i="57"/>
  <c r="K55" i="57"/>
  <c r="H56" i="57"/>
  <c r="J56" i="57"/>
  <c r="I56" i="57"/>
  <c r="K56" i="57"/>
  <c r="H57" i="57"/>
  <c r="J57" i="57"/>
  <c r="I57" i="57"/>
  <c r="K57" i="57"/>
  <c r="H58" i="57"/>
  <c r="J58" i="57"/>
  <c r="I58" i="57"/>
  <c r="K58" i="57"/>
  <c r="H59" i="57"/>
  <c r="J59" i="57"/>
  <c r="I59" i="57"/>
  <c r="K59" i="57"/>
  <c r="H60" i="57"/>
  <c r="J60" i="57"/>
  <c r="I60" i="57"/>
  <c r="K60" i="57"/>
  <c r="H61" i="57"/>
  <c r="J61" i="57"/>
  <c r="I61" i="57"/>
  <c r="K61" i="57"/>
  <c r="H62" i="57"/>
  <c r="J62" i="57"/>
  <c r="I62" i="57"/>
  <c r="K62" i="57"/>
  <c r="H63" i="57"/>
  <c r="J63" i="57"/>
  <c r="I63" i="57"/>
  <c r="K63" i="57"/>
  <c r="H64" i="57"/>
  <c r="J64" i="57"/>
  <c r="I64" i="57"/>
  <c r="K64" i="57"/>
  <c r="H65" i="57"/>
  <c r="J65" i="57"/>
  <c r="I65" i="57"/>
  <c r="K65" i="57"/>
  <c r="H66" i="57"/>
  <c r="J66" i="57"/>
  <c r="I66" i="57"/>
  <c r="K66" i="57"/>
  <c r="H67" i="57"/>
  <c r="J67" i="57"/>
  <c r="I67" i="57"/>
  <c r="K67" i="57"/>
  <c r="K9" i="58"/>
  <c r="I9" i="58"/>
  <c r="J9" i="58"/>
  <c r="H9" i="58"/>
  <c r="K9" i="59"/>
  <c r="I9" i="59"/>
  <c r="J9" i="59"/>
  <c r="H9" i="59"/>
  <c r="K9" i="61"/>
  <c r="I9" i="61"/>
  <c r="J9" i="61"/>
  <c r="H9" i="61"/>
  <c r="K9" i="60"/>
  <c r="I9" i="60"/>
  <c r="J9" i="60"/>
  <c r="H9" i="60"/>
  <c r="K9" i="63"/>
  <c r="I9" i="63"/>
  <c r="J9" i="63"/>
  <c r="H9" i="63"/>
  <c r="K9" i="62"/>
  <c r="I9" i="62"/>
  <c r="J9" i="62"/>
  <c r="H9" i="62"/>
  <c r="K9" i="64"/>
  <c r="I9" i="64"/>
  <c r="J9" i="64"/>
  <c r="H9" i="64"/>
  <c r="K9" i="65"/>
  <c r="I9" i="65"/>
  <c r="J9" i="65"/>
  <c r="H9" i="65"/>
  <c r="K9" i="66"/>
  <c r="I9" i="66"/>
  <c r="J9" i="66"/>
  <c r="H9" i="66"/>
  <c r="K9" i="67"/>
  <c r="I9" i="67"/>
  <c r="J9" i="67"/>
  <c r="H9" i="67"/>
  <c r="K9" i="68"/>
  <c r="I9" i="68"/>
  <c r="J9" i="68"/>
  <c r="H9" i="68"/>
  <c r="K9" i="69"/>
  <c r="I9" i="69"/>
  <c r="J9" i="69"/>
  <c r="H9" i="69"/>
  <c r="K9" i="70"/>
  <c r="I9" i="70"/>
  <c r="J9" i="70"/>
  <c r="H9" i="70"/>
  <c r="K9" i="71"/>
  <c r="I9" i="71"/>
  <c r="J9" i="71"/>
  <c r="H9" i="71"/>
  <c r="K9" i="72"/>
  <c r="I9" i="72"/>
  <c r="J9" i="72"/>
  <c r="H9" i="72"/>
  <c r="K9" i="73"/>
  <c r="I9" i="73"/>
  <c r="J9" i="73"/>
  <c r="H9" i="73"/>
  <c r="K9" i="57"/>
  <c r="I9" i="57"/>
  <c r="J9" i="57"/>
  <c r="H9" i="57"/>
  <c r="H5" i="58"/>
  <c r="J5" i="58"/>
  <c r="I5" i="58"/>
  <c r="K5" i="58"/>
  <c r="H5" i="59"/>
  <c r="J5" i="59"/>
  <c r="I5" i="59"/>
  <c r="K5" i="59"/>
  <c r="H5" i="61"/>
  <c r="J5" i="61"/>
  <c r="I5" i="61"/>
  <c r="K5" i="61"/>
  <c r="H5" i="60"/>
  <c r="J5" i="60"/>
  <c r="I5" i="60"/>
  <c r="K5" i="60"/>
  <c r="H5" i="63"/>
  <c r="J5" i="63"/>
  <c r="I5" i="63"/>
  <c r="K5" i="63"/>
  <c r="H5" i="62"/>
  <c r="J5" i="62"/>
  <c r="I5" i="62"/>
  <c r="K5" i="62"/>
  <c r="H5" i="64"/>
  <c r="J5" i="64"/>
  <c r="I5" i="64"/>
  <c r="K5" i="64"/>
  <c r="H5" i="65"/>
  <c r="J5" i="65"/>
  <c r="I5" i="65"/>
  <c r="K5" i="65"/>
  <c r="H5" i="66"/>
  <c r="J5" i="66"/>
  <c r="I5" i="66"/>
  <c r="K5" i="66"/>
  <c r="H5" i="67"/>
  <c r="J5" i="67"/>
  <c r="I5" i="67"/>
  <c r="K5" i="67"/>
  <c r="H5" i="68"/>
  <c r="J5" i="68"/>
  <c r="I5" i="68"/>
  <c r="K5" i="68"/>
  <c r="H5" i="69"/>
  <c r="J5" i="69"/>
  <c r="I5" i="69"/>
  <c r="K5" i="69"/>
  <c r="H5" i="70"/>
  <c r="J5" i="70"/>
  <c r="I5" i="70"/>
  <c r="K5" i="70"/>
  <c r="H5" i="71"/>
  <c r="J5" i="71"/>
  <c r="I5" i="71"/>
  <c r="K5" i="71"/>
  <c r="H5" i="72"/>
  <c r="J5" i="72"/>
  <c r="I5" i="72"/>
  <c r="K5" i="72"/>
  <c r="H5" i="73"/>
  <c r="J5" i="73"/>
  <c r="I5" i="73"/>
  <c r="K5" i="73"/>
  <c r="H5" i="57"/>
  <c r="J5" i="57"/>
  <c r="I5" i="57"/>
  <c r="K5" i="57"/>
  <c r="K4" i="58"/>
  <c r="I4" i="58"/>
  <c r="J4" i="58"/>
  <c r="H4" i="58"/>
  <c r="K3" i="58"/>
  <c r="I3" i="58"/>
  <c r="J3" i="58"/>
  <c r="H3" i="58"/>
  <c r="K4" i="59"/>
  <c r="I4" i="59"/>
  <c r="J4" i="59"/>
  <c r="H4" i="59"/>
  <c r="K3" i="59"/>
  <c r="I3" i="59"/>
  <c r="J3" i="59"/>
  <c r="H3" i="59"/>
  <c r="K4" i="61"/>
  <c r="I4" i="61"/>
  <c r="J4" i="61"/>
  <c r="H4" i="61"/>
  <c r="K3" i="61"/>
  <c r="I3" i="61"/>
  <c r="J3" i="61"/>
  <c r="H3" i="61"/>
  <c r="K4" i="60"/>
  <c r="I4" i="60"/>
  <c r="J4" i="60"/>
  <c r="H4" i="60"/>
  <c r="K3" i="60"/>
  <c r="I3" i="60"/>
  <c r="J3" i="60"/>
  <c r="H3" i="60"/>
  <c r="K4" i="63"/>
  <c r="I4" i="63"/>
  <c r="J4" i="63"/>
  <c r="H4" i="63"/>
  <c r="K3" i="63"/>
  <c r="I3" i="63"/>
  <c r="J3" i="63"/>
  <c r="H3" i="63"/>
  <c r="K4" i="62"/>
  <c r="I4" i="62"/>
  <c r="J4" i="62"/>
  <c r="H4" i="62"/>
  <c r="K3" i="62"/>
  <c r="I3" i="62"/>
  <c r="J3" i="62"/>
  <c r="H3" i="62"/>
  <c r="K4" i="64"/>
  <c r="I4" i="64"/>
  <c r="J4" i="64"/>
  <c r="H4" i="64"/>
  <c r="K3" i="64"/>
  <c r="I3" i="64"/>
  <c r="J3" i="64"/>
  <c r="H3" i="64"/>
  <c r="K4" i="65"/>
  <c r="I4" i="65"/>
  <c r="J4" i="65"/>
  <c r="H4" i="65"/>
  <c r="K3" i="65"/>
  <c r="I3" i="65"/>
  <c r="J3" i="65"/>
  <c r="H3" i="65"/>
  <c r="K4" i="66"/>
  <c r="I4" i="66"/>
  <c r="J4" i="66"/>
  <c r="H4" i="66"/>
  <c r="K3" i="66"/>
  <c r="I3" i="66"/>
  <c r="J3" i="66"/>
  <c r="H3" i="66"/>
  <c r="K4" i="67"/>
  <c r="I4" i="67"/>
  <c r="J4" i="67"/>
  <c r="H4" i="67"/>
  <c r="K3" i="67"/>
  <c r="I3" i="67"/>
  <c r="J3" i="67"/>
  <c r="H3" i="67"/>
  <c r="K4" i="68"/>
  <c r="I4" i="68"/>
  <c r="J4" i="68"/>
  <c r="H4" i="68"/>
  <c r="K3" i="68"/>
  <c r="I3" i="68"/>
  <c r="J3" i="68"/>
  <c r="H3" i="68"/>
  <c r="K4" i="69"/>
  <c r="I4" i="69"/>
  <c r="J4" i="69"/>
  <c r="H4" i="69"/>
  <c r="K3" i="69"/>
  <c r="I3" i="69"/>
  <c r="J3" i="69"/>
  <c r="H3" i="69"/>
  <c r="K4" i="70"/>
  <c r="I4" i="70"/>
  <c r="J4" i="70"/>
  <c r="H4" i="70"/>
  <c r="K3" i="70"/>
  <c r="I3" i="70"/>
  <c r="J3" i="70"/>
  <c r="H3" i="70"/>
  <c r="K4" i="71"/>
  <c r="I4" i="71"/>
  <c r="J4" i="71"/>
  <c r="H4" i="71"/>
  <c r="K3" i="71"/>
  <c r="I3" i="71"/>
  <c r="J3" i="71"/>
  <c r="H3" i="71"/>
  <c r="K4" i="72"/>
  <c r="I4" i="72"/>
  <c r="J4" i="72"/>
  <c r="H4" i="72"/>
  <c r="K3" i="72"/>
  <c r="I3" i="72"/>
  <c r="J3" i="72"/>
  <c r="H3" i="72"/>
  <c r="K4" i="73"/>
  <c r="I4" i="73"/>
  <c r="J4" i="73"/>
  <c r="H4" i="73"/>
  <c r="K3" i="73"/>
  <c r="I3" i="73"/>
  <c r="J3" i="73"/>
  <c r="H3" i="73"/>
  <c r="K4" i="57"/>
  <c r="I4" i="57"/>
  <c r="J4" i="57"/>
  <c r="H4" i="57"/>
  <c r="K3" i="57"/>
  <c r="I3" i="57"/>
  <c r="J3" i="57"/>
  <c r="H3" i="57"/>
  <c r="E67" i="58"/>
  <c r="E67" i="59"/>
  <c r="E67" i="61"/>
  <c r="E67" i="60"/>
  <c r="E67" i="63"/>
  <c r="E67" i="62"/>
  <c r="E67" i="64"/>
  <c r="E67" i="65"/>
  <c r="E67" i="66"/>
  <c r="E67" i="67"/>
  <c r="E67" i="68"/>
  <c r="E67" i="69"/>
  <c r="E67" i="70"/>
  <c r="E67" i="71"/>
  <c r="E67" i="72"/>
  <c r="E67" i="73"/>
  <c r="E67" i="57"/>
  <c r="C67" i="58"/>
  <c r="C67" i="59"/>
  <c r="C67" i="61"/>
  <c r="C67" i="60"/>
  <c r="C67" i="63"/>
  <c r="C67" i="62"/>
  <c r="C67" i="64"/>
  <c r="C67" i="65"/>
  <c r="C67" i="66"/>
  <c r="C67" i="67"/>
  <c r="C67" i="68"/>
  <c r="C67" i="69"/>
  <c r="C67" i="70"/>
  <c r="C67" i="71"/>
  <c r="C67" i="72"/>
  <c r="C67" i="73"/>
  <c r="C67" i="57"/>
  <c r="E71" i="58"/>
  <c r="E72" i="58"/>
  <c r="E73" i="58"/>
  <c r="E74" i="58"/>
  <c r="E75" i="58"/>
  <c r="E76" i="58"/>
  <c r="E77" i="58"/>
  <c r="E78" i="58"/>
  <c r="E79" i="58"/>
  <c r="E80" i="58"/>
  <c r="E81" i="58"/>
  <c r="E82" i="58"/>
  <c r="E83" i="58"/>
  <c r="E84" i="58"/>
  <c r="E85" i="58"/>
  <c r="E86" i="58"/>
  <c r="E87" i="58"/>
  <c r="E88" i="58"/>
  <c r="E89" i="58"/>
  <c r="E90" i="58"/>
  <c r="E91" i="58"/>
  <c r="E71" i="59"/>
  <c r="E72" i="59"/>
  <c r="E73" i="59"/>
  <c r="E74" i="59"/>
  <c r="E75" i="59"/>
  <c r="E76" i="59"/>
  <c r="E77" i="59"/>
  <c r="E78" i="59"/>
  <c r="E79" i="59"/>
  <c r="E80" i="59"/>
  <c r="E81" i="59"/>
  <c r="E82" i="59"/>
  <c r="E83" i="59"/>
  <c r="E84" i="59"/>
  <c r="E85" i="59"/>
  <c r="E86" i="59"/>
  <c r="E87" i="59"/>
  <c r="E88" i="59"/>
  <c r="E89" i="59"/>
  <c r="E90" i="59"/>
  <c r="E91" i="59"/>
  <c r="E71" i="61"/>
  <c r="E72" i="61"/>
  <c r="E73" i="61"/>
  <c r="E74" i="61"/>
  <c r="E75" i="61"/>
  <c r="E76" i="61"/>
  <c r="E77" i="61"/>
  <c r="E78" i="61"/>
  <c r="E79" i="61"/>
  <c r="E80" i="61"/>
  <c r="E81" i="61"/>
  <c r="E82" i="61"/>
  <c r="E83" i="61"/>
  <c r="E84" i="61"/>
  <c r="E85" i="61"/>
  <c r="E86" i="61"/>
  <c r="E87" i="61"/>
  <c r="E88" i="61"/>
  <c r="E89" i="61"/>
  <c r="E90" i="61"/>
  <c r="E91" i="61"/>
  <c r="E71" i="60"/>
  <c r="E72" i="60"/>
  <c r="E73" i="60"/>
  <c r="E74" i="60"/>
  <c r="E75" i="60"/>
  <c r="E76" i="60"/>
  <c r="E77" i="60"/>
  <c r="E78" i="60"/>
  <c r="E79" i="60"/>
  <c r="E80" i="60"/>
  <c r="E81" i="60"/>
  <c r="E82" i="60"/>
  <c r="E83" i="60"/>
  <c r="E84" i="60"/>
  <c r="E85" i="60"/>
  <c r="E86" i="60"/>
  <c r="E87" i="60"/>
  <c r="E88" i="60"/>
  <c r="E89" i="60"/>
  <c r="E90" i="60"/>
  <c r="E91" i="60"/>
  <c r="E71" i="63"/>
  <c r="E72" i="63"/>
  <c r="E73" i="63"/>
  <c r="E74" i="63"/>
  <c r="E75" i="63"/>
  <c r="E76" i="63"/>
  <c r="E77" i="63"/>
  <c r="E78" i="63"/>
  <c r="E79" i="63"/>
  <c r="E80" i="63"/>
  <c r="E81" i="63"/>
  <c r="E82" i="63"/>
  <c r="E83" i="63"/>
  <c r="E84" i="63"/>
  <c r="E85" i="63"/>
  <c r="E86" i="63"/>
  <c r="E87" i="63"/>
  <c r="E88" i="63"/>
  <c r="E89" i="63"/>
  <c r="E90" i="63"/>
  <c r="E91" i="63"/>
  <c r="E71" i="62"/>
  <c r="E72" i="62"/>
  <c r="E73" i="62"/>
  <c r="E74" i="62"/>
  <c r="E75" i="62"/>
  <c r="E76" i="62"/>
  <c r="E77" i="62"/>
  <c r="E78" i="62"/>
  <c r="E79" i="62"/>
  <c r="E80" i="62"/>
  <c r="E81" i="62"/>
  <c r="E82" i="62"/>
  <c r="E83" i="62"/>
  <c r="E84" i="62"/>
  <c r="E85" i="62"/>
  <c r="E86" i="62"/>
  <c r="E87" i="62"/>
  <c r="E88" i="62"/>
  <c r="E89" i="62"/>
  <c r="E90" i="62"/>
  <c r="E91" i="62"/>
  <c r="E71" i="64"/>
  <c r="E72" i="64"/>
  <c r="E73" i="64"/>
  <c r="E74" i="64"/>
  <c r="E75" i="64"/>
  <c r="E76" i="64"/>
  <c r="E77" i="64"/>
  <c r="E78" i="64"/>
  <c r="E79" i="64"/>
  <c r="E80" i="64"/>
  <c r="E81" i="64"/>
  <c r="E82" i="64"/>
  <c r="E83" i="64"/>
  <c r="E84" i="64"/>
  <c r="E85" i="64"/>
  <c r="E86" i="64"/>
  <c r="E87" i="64"/>
  <c r="E88" i="64"/>
  <c r="E89" i="64"/>
  <c r="E90" i="64"/>
  <c r="E91" i="64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71" i="66"/>
  <c r="E72" i="66"/>
  <c r="E73" i="66"/>
  <c r="E74" i="66"/>
  <c r="E75" i="66"/>
  <c r="E76" i="66"/>
  <c r="E77" i="66"/>
  <c r="E78" i="66"/>
  <c r="E79" i="66"/>
  <c r="E80" i="66"/>
  <c r="E81" i="66"/>
  <c r="E82" i="66"/>
  <c r="E83" i="66"/>
  <c r="E84" i="66"/>
  <c r="E85" i="66"/>
  <c r="E86" i="66"/>
  <c r="E87" i="66"/>
  <c r="E88" i="66"/>
  <c r="E89" i="66"/>
  <c r="E90" i="66"/>
  <c r="E91" i="66"/>
  <c r="E71" i="67"/>
  <c r="E72" i="67"/>
  <c r="E73" i="67"/>
  <c r="E74" i="67"/>
  <c r="E75" i="67"/>
  <c r="E76" i="67"/>
  <c r="E77" i="67"/>
  <c r="E78" i="67"/>
  <c r="E79" i="67"/>
  <c r="E80" i="67"/>
  <c r="E81" i="67"/>
  <c r="E82" i="67"/>
  <c r="E83" i="67"/>
  <c r="E84" i="67"/>
  <c r="E85" i="67"/>
  <c r="E86" i="67"/>
  <c r="E87" i="67"/>
  <c r="E88" i="67"/>
  <c r="E89" i="67"/>
  <c r="E90" i="67"/>
  <c r="E91" i="67"/>
  <c r="E71" i="68"/>
  <c r="E72" i="68"/>
  <c r="E73" i="68"/>
  <c r="E74" i="68"/>
  <c r="E75" i="68"/>
  <c r="E76" i="68"/>
  <c r="E77" i="68"/>
  <c r="E78" i="68"/>
  <c r="E79" i="68"/>
  <c r="E80" i="68"/>
  <c r="E81" i="68"/>
  <c r="E82" i="68"/>
  <c r="E83" i="68"/>
  <c r="E84" i="68"/>
  <c r="E85" i="68"/>
  <c r="E86" i="68"/>
  <c r="E87" i="68"/>
  <c r="E88" i="68"/>
  <c r="E89" i="68"/>
  <c r="E90" i="68"/>
  <c r="E91" i="68"/>
  <c r="E71" i="69"/>
  <c r="E72" i="69"/>
  <c r="E73" i="69"/>
  <c r="E74" i="69"/>
  <c r="E75" i="69"/>
  <c r="E76" i="69"/>
  <c r="E77" i="69"/>
  <c r="E78" i="69"/>
  <c r="E79" i="69"/>
  <c r="E80" i="69"/>
  <c r="E81" i="69"/>
  <c r="E82" i="69"/>
  <c r="E83" i="69"/>
  <c r="E84" i="69"/>
  <c r="E85" i="69"/>
  <c r="E86" i="69"/>
  <c r="E87" i="69"/>
  <c r="E88" i="69"/>
  <c r="E89" i="69"/>
  <c r="E90" i="69"/>
  <c r="E91" i="69"/>
  <c r="E71" i="70"/>
  <c r="E72" i="70"/>
  <c r="E73" i="70"/>
  <c r="E74" i="70"/>
  <c r="E75" i="70"/>
  <c r="E76" i="70"/>
  <c r="E77" i="70"/>
  <c r="E78" i="70"/>
  <c r="E79" i="70"/>
  <c r="E80" i="70"/>
  <c r="E81" i="70"/>
  <c r="E82" i="70"/>
  <c r="E83" i="70"/>
  <c r="E84" i="70"/>
  <c r="E85" i="70"/>
  <c r="E86" i="70"/>
  <c r="E87" i="70"/>
  <c r="E88" i="70"/>
  <c r="E89" i="70"/>
  <c r="E90" i="70"/>
  <c r="E91" i="70"/>
  <c r="E71" i="71"/>
  <c r="E72" i="71"/>
  <c r="E73" i="71"/>
  <c r="E74" i="71"/>
  <c r="E75" i="71"/>
  <c r="E76" i="71"/>
  <c r="E77" i="71"/>
  <c r="E78" i="71"/>
  <c r="E79" i="71"/>
  <c r="E80" i="71"/>
  <c r="E81" i="71"/>
  <c r="E82" i="71"/>
  <c r="E83" i="71"/>
  <c r="E84" i="71"/>
  <c r="E85" i="71"/>
  <c r="E86" i="71"/>
  <c r="E87" i="71"/>
  <c r="E88" i="71"/>
  <c r="E89" i="71"/>
  <c r="E90" i="71"/>
  <c r="E91" i="71"/>
  <c r="E71" i="72"/>
  <c r="E72" i="72"/>
  <c r="E73" i="72"/>
  <c r="E74" i="72"/>
  <c r="E75" i="72"/>
  <c r="E76" i="72"/>
  <c r="E77" i="72"/>
  <c r="E78" i="72"/>
  <c r="E79" i="72"/>
  <c r="E80" i="72"/>
  <c r="E81" i="72"/>
  <c r="E82" i="72"/>
  <c r="E83" i="72"/>
  <c r="E84" i="72"/>
  <c r="E85" i="72"/>
  <c r="E86" i="72"/>
  <c r="E87" i="72"/>
  <c r="E88" i="72"/>
  <c r="E89" i="72"/>
  <c r="E90" i="72"/>
  <c r="E91" i="72"/>
  <c r="E71" i="73"/>
  <c r="E72" i="73"/>
  <c r="E73" i="73"/>
  <c r="E74" i="73"/>
  <c r="E75" i="73"/>
  <c r="E76" i="73"/>
  <c r="E77" i="73"/>
  <c r="E78" i="73"/>
  <c r="E79" i="73"/>
  <c r="E80" i="73"/>
  <c r="E81" i="73"/>
  <c r="E82" i="73"/>
  <c r="E83" i="73"/>
  <c r="E84" i="73"/>
  <c r="E85" i="73"/>
  <c r="E86" i="73"/>
  <c r="E87" i="73"/>
  <c r="E88" i="73"/>
  <c r="E89" i="73"/>
  <c r="E90" i="73"/>
  <c r="E91" i="73"/>
  <c r="E71" i="57"/>
  <c r="E72" i="57"/>
  <c r="E73" i="57"/>
  <c r="E74" i="57"/>
  <c r="E75" i="57"/>
  <c r="E76" i="57"/>
  <c r="E77" i="57"/>
  <c r="E78" i="57"/>
  <c r="E79" i="57"/>
  <c r="E80" i="57"/>
  <c r="E81" i="57"/>
  <c r="E82" i="57"/>
  <c r="E83" i="57"/>
  <c r="E84" i="57"/>
  <c r="E85" i="57"/>
  <c r="E86" i="57"/>
  <c r="E87" i="57"/>
  <c r="E88" i="57"/>
  <c r="E89" i="57"/>
  <c r="E90" i="57"/>
  <c r="E91" i="57"/>
  <c r="C71" i="58"/>
  <c r="C72" i="58"/>
  <c r="C73" i="58"/>
  <c r="C74" i="58"/>
  <c r="C75" i="58"/>
  <c r="C76" i="58"/>
  <c r="C77" i="58"/>
  <c r="C78" i="58"/>
  <c r="C79" i="58"/>
  <c r="C80" i="58"/>
  <c r="C81" i="58"/>
  <c r="C82" i="58"/>
  <c r="C83" i="58"/>
  <c r="C84" i="58"/>
  <c r="C85" i="58"/>
  <c r="C86" i="58"/>
  <c r="C87" i="58"/>
  <c r="C88" i="58"/>
  <c r="C89" i="58"/>
  <c r="C90" i="58"/>
  <c r="C91" i="58"/>
  <c r="C71" i="59"/>
  <c r="C72" i="59"/>
  <c r="C73" i="59"/>
  <c r="C74" i="59"/>
  <c r="C75" i="59"/>
  <c r="C76" i="59"/>
  <c r="C77" i="59"/>
  <c r="C78" i="59"/>
  <c r="C79" i="59"/>
  <c r="C80" i="59"/>
  <c r="C81" i="59"/>
  <c r="C82" i="59"/>
  <c r="C83" i="59"/>
  <c r="C84" i="59"/>
  <c r="C85" i="59"/>
  <c r="C86" i="59"/>
  <c r="C87" i="59"/>
  <c r="C88" i="59"/>
  <c r="C89" i="59"/>
  <c r="C90" i="59"/>
  <c r="C91" i="59"/>
  <c r="C71" i="61"/>
  <c r="C72" i="61"/>
  <c r="C73" i="61"/>
  <c r="C74" i="61"/>
  <c r="C75" i="61"/>
  <c r="C76" i="61"/>
  <c r="C77" i="61"/>
  <c r="C78" i="61"/>
  <c r="C79" i="61"/>
  <c r="C80" i="61"/>
  <c r="C81" i="61"/>
  <c r="C82" i="61"/>
  <c r="C83" i="61"/>
  <c r="C84" i="61"/>
  <c r="C85" i="61"/>
  <c r="C86" i="61"/>
  <c r="C87" i="61"/>
  <c r="C88" i="61"/>
  <c r="C89" i="61"/>
  <c r="C90" i="61"/>
  <c r="C91" i="61"/>
  <c r="C71" i="60"/>
  <c r="C72" i="60"/>
  <c r="C73" i="60"/>
  <c r="C74" i="60"/>
  <c r="C75" i="60"/>
  <c r="C76" i="60"/>
  <c r="C77" i="60"/>
  <c r="C78" i="60"/>
  <c r="C79" i="60"/>
  <c r="C80" i="60"/>
  <c r="C81" i="60"/>
  <c r="C82" i="60"/>
  <c r="C83" i="60"/>
  <c r="C84" i="60"/>
  <c r="C85" i="60"/>
  <c r="C86" i="60"/>
  <c r="C87" i="60"/>
  <c r="C88" i="60"/>
  <c r="C89" i="60"/>
  <c r="C90" i="60"/>
  <c r="C91" i="60"/>
  <c r="C71" i="63"/>
  <c r="C72" i="63"/>
  <c r="C73" i="63"/>
  <c r="C74" i="63"/>
  <c r="C75" i="63"/>
  <c r="C76" i="63"/>
  <c r="C77" i="63"/>
  <c r="C78" i="63"/>
  <c r="C79" i="63"/>
  <c r="C80" i="63"/>
  <c r="C81" i="63"/>
  <c r="C82" i="63"/>
  <c r="C83" i="63"/>
  <c r="C84" i="63"/>
  <c r="C85" i="63"/>
  <c r="C86" i="63"/>
  <c r="C87" i="63"/>
  <c r="C88" i="63"/>
  <c r="C89" i="63"/>
  <c r="C90" i="63"/>
  <c r="C91" i="63"/>
  <c r="C71" i="62"/>
  <c r="C72" i="62"/>
  <c r="C73" i="62"/>
  <c r="C74" i="62"/>
  <c r="C75" i="62"/>
  <c r="C76" i="62"/>
  <c r="C77" i="62"/>
  <c r="C78" i="62"/>
  <c r="C79" i="62"/>
  <c r="C80" i="62"/>
  <c r="C81" i="62"/>
  <c r="C82" i="62"/>
  <c r="C83" i="62"/>
  <c r="C84" i="62"/>
  <c r="C85" i="62"/>
  <c r="C86" i="62"/>
  <c r="C87" i="62"/>
  <c r="C88" i="62"/>
  <c r="C89" i="62"/>
  <c r="C90" i="62"/>
  <c r="C91" i="62"/>
  <c r="C71" i="64"/>
  <c r="C72" i="64"/>
  <c r="C73" i="64"/>
  <c r="C74" i="64"/>
  <c r="C75" i="64"/>
  <c r="C76" i="64"/>
  <c r="C77" i="64"/>
  <c r="C78" i="64"/>
  <c r="C79" i="64"/>
  <c r="C80" i="64"/>
  <c r="C81" i="64"/>
  <c r="C82" i="64"/>
  <c r="C83" i="64"/>
  <c r="C84" i="64"/>
  <c r="C85" i="64"/>
  <c r="C86" i="64"/>
  <c r="C87" i="64"/>
  <c r="C88" i="64"/>
  <c r="C89" i="64"/>
  <c r="C90" i="64"/>
  <c r="C91" i="64"/>
  <c r="C71" i="65"/>
  <c r="C72" i="65"/>
  <c r="C73" i="65"/>
  <c r="C74" i="65"/>
  <c r="C75" i="65"/>
  <c r="C76" i="65"/>
  <c r="C77" i="65"/>
  <c r="C78" i="65"/>
  <c r="C79" i="65"/>
  <c r="C80" i="65"/>
  <c r="C81" i="65"/>
  <c r="C82" i="65"/>
  <c r="C83" i="65"/>
  <c r="C84" i="65"/>
  <c r="C85" i="65"/>
  <c r="C86" i="65"/>
  <c r="C87" i="65"/>
  <c r="C88" i="65"/>
  <c r="C89" i="65"/>
  <c r="C90" i="65"/>
  <c r="C91" i="65"/>
  <c r="C71" i="66"/>
  <c r="C72" i="66"/>
  <c r="C73" i="66"/>
  <c r="C74" i="66"/>
  <c r="C75" i="66"/>
  <c r="C76" i="66"/>
  <c r="C77" i="66"/>
  <c r="C78" i="66"/>
  <c r="C79" i="66"/>
  <c r="C80" i="66"/>
  <c r="C81" i="66"/>
  <c r="C82" i="66"/>
  <c r="C83" i="66"/>
  <c r="C84" i="66"/>
  <c r="C85" i="66"/>
  <c r="C86" i="66"/>
  <c r="C87" i="66"/>
  <c r="C88" i="66"/>
  <c r="C89" i="66"/>
  <c r="C90" i="66"/>
  <c r="C91" i="66"/>
  <c r="C71" i="67"/>
  <c r="C72" i="67"/>
  <c r="C73" i="67"/>
  <c r="C74" i="67"/>
  <c r="C75" i="67"/>
  <c r="C76" i="67"/>
  <c r="C77" i="67"/>
  <c r="C78" i="67"/>
  <c r="C79" i="67"/>
  <c r="C80" i="67"/>
  <c r="C81" i="67"/>
  <c r="C82" i="67"/>
  <c r="C83" i="67"/>
  <c r="C84" i="67"/>
  <c r="C85" i="67"/>
  <c r="C86" i="67"/>
  <c r="C87" i="67"/>
  <c r="C88" i="67"/>
  <c r="C89" i="67"/>
  <c r="C90" i="67"/>
  <c r="C91" i="67"/>
  <c r="C71" i="68"/>
  <c r="C72" i="68"/>
  <c r="C73" i="68"/>
  <c r="C74" i="68"/>
  <c r="C75" i="68"/>
  <c r="C76" i="68"/>
  <c r="C77" i="68"/>
  <c r="C78" i="68"/>
  <c r="C79" i="68"/>
  <c r="C80" i="68"/>
  <c r="C81" i="68"/>
  <c r="C82" i="68"/>
  <c r="C83" i="68"/>
  <c r="C84" i="68"/>
  <c r="C85" i="68"/>
  <c r="C86" i="68"/>
  <c r="C87" i="68"/>
  <c r="C88" i="68"/>
  <c r="C89" i="68"/>
  <c r="C90" i="68"/>
  <c r="C91" i="68"/>
  <c r="C71" i="69"/>
  <c r="C72" i="69"/>
  <c r="C73" i="69"/>
  <c r="C74" i="69"/>
  <c r="C75" i="69"/>
  <c r="C76" i="69"/>
  <c r="C77" i="69"/>
  <c r="C78" i="69"/>
  <c r="C79" i="69"/>
  <c r="C80" i="69"/>
  <c r="C81" i="69"/>
  <c r="C82" i="69"/>
  <c r="C83" i="69"/>
  <c r="C84" i="69"/>
  <c r="C85" i="69"/>
  <c r="C86" i="69"/>
  <c r="C87" i="69"/>
  <c r="C88" i="69"/>
  <c r="C89" i="69"/>
  <c r="C90" i="69"/>
  <c r="C91" i="69"/>
  <c r="C71" i="70"/>
  <c r="C72" i="70"/>
  <c r="C73" i="70"/>
  <c r="C74" i="70"/>
  <c r="C75" i="70"/>
  <c r="C76" i="70"/>
  <c r="C77" i="70"/>
  <c r="C78" i="70"/>
  <c r="C79" i="70"/>
  <c r="C80" i="70"/>
  <c r="C81" i="70"/>
  <c r="C82" i="70"/>
  <c r="C83" i="70"/>
  <c r="C84" i="70"/>
  <c r="C85" i="70"/>
  <c r="C86" i="70"/>
  <c r="C87" i="70"/>
  <c r="C88" i="70"/>
  <c r="C89" i="70"/>
  <c r="C90" i="70"/>
  <c r="C91" i="70"/>
  <c r="C71" i="71"/>
  <c r="C72" i="71"/>
  <c r="C73" i="71"/>
  <c r="C74" i="71"/>
  <c r="C75" i="71"/>
  <c r="C76" i="71"/>
  <c r="C77" i="71"/>
  <c r="C78" i="71"/>
  <c r="C79" i="71"/>
  <c r="C80" i="71"/>
  <c r="C81" i="71"/>
  <c r="C82" i="71"/>
  <c r="C83" i="71"/>
  <c r="C84" i="71"/>
  <c r="C85" i="71"/>
  <c r="C86" i="71"/>
  <c r="C87" i="71"/>
  <c r="C88" i="71"/>
  <c r="C89" i="71"/>
  <c r="C90" i="71"/>
  <c r="C91" i="71"/>
  <c r="C71" i="72"/>
  <c r="C72" i="72"/>
  <c r="C73" i="72"/>
  <c r="C74" i="72"/>
  <c r="C75" i="72"/>
  <c r="C76" i="72"/>
  <c r="C77" i="72"/>
  <c r="C78" i="72"/>
  <c r="C79" i="72"/>
  <c r="C80" i="72"/>
  <c r="C81" i="72"/>
  <c r="C82" i="72"/>
  <c r="C83" i="72"/>
  <c r="C84" i="72"/>
  <c r="C85" i="72"/>
  <c r="C86" i="72"/>
  <c r="C87" i="72"/>
  <c r="C88" i="72"/>
  <c r="C89" i="72"/>
  <c r="C90" i="72"/>
  <c r="C91" i="72"/>
  <c r="C71" i="73"/>
  <c r="C72" i="73"/>
  <c r="C73" i="73"/>
  <c r="C74" i="73"/>
  <c r="C75" i="73"/>
  <c r="C76" i="73"/>
  <c r="C77" i="73"/>
  <c r="C78" i="73"/>
  <c r="C79" i="73"/>
  <c r="C80" i="73"/>
  <c r="C81" i="73"/>
  <c r="C82" i="73"/>
  <c r="C83" i="73"/>
  <c r="C84" i="73"/>
  <c r="C85" i="73"/>
  <c r="C86" i="73"/>
  <c r="C87" i="73"/>
  <c r="C88" i="73"/>
  <c r="C89" i="73"/>
  <c r="C90" i="73"/>
  <c r="C91" i="73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C85" i="57"/>
  <c r="C86" i="57"/>
  <c r="C87" i="57"/>
  <c r="C88" i="57"/>
  <c r="C89" i="57"/>
  <c r="C90" i="57"/>
  <c r="C91" i="57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51" i="58"/>
  <c r="E52" i="58"/>
  <c r="E53" i="58"/>
  <c r="E54" i="58"/>
  <c r="E55" i="58"/>
  <c r="E56" i="58"/>
  <c r="E57" i="58"/>
  <c r="E58" i="58"/>
  <c r="E59" i="58"/>
  <c r="E60" i="58"/>
  <c r="E61" i="58"/>
  <c r="E62" i="58"/>
  <c r="E63" i="58"/>
  <c r="E64" i="58"/>
  <c r="E65" i="58"/>
  <c r="E66" i="58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51" i="59"/>
  <c r="E52" i="59"/>
  <c r="E53" i="59"/>
  <c r="E54" i="59"/>
  <c r="E55" i="59"/>
  <c r="E56" i="59"/>
  <c r="E57" i="59"/>
  <c r="E58" i="59"/>
  <c r="E59" i="59"/>
  <c r="E60" i="59"/>
  <c r="E61" i="59"/>
  <c r="E62" i="59"/>
  <c r="E63" i="59"/>
  <c r="E64" i="59"/>
  <c r="E65" i="59"/>
  <c r="E66" i="59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51" i="61"/>
  <c r="E52" i="61"/>
  <c r="E53" i="61"/>
  <c r="E54" i="61"/>
  <c r="E55" i="61"/>
  <c r="E56" i="61"/>
  <c r="E57" i="61"/>
  <c r="E58" i="61"/>
  <c r="E59" i="61"/>
  <c r="E60" i="61"/>
  <c r="E61" i="61"/>
  <c r="E62" i="61"/>
  <c r="E63" i="61"/>
  <c r="E64" i="61"/>
  <c r="E65" i="61"/>
  <c r="E66" i="61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51" i="60"/>
  <c r="E52" i="60"/>
  <c r="E53" i="60"/>
  <c r="E54" i="60"/>
  <c r="E55" i="60"/>
  <c r="E56" i="60"/>
  <c r="E57" i="60"/>
  <c r="E58" i="60"/>
  <c r="E59" i="60"/>
  <c r="E60" i="60"/>
  <c r="E61" i="60"/>
  <c r="E62" i="60"/>
  <c r="E63" i="60"/>
  <c r="E64" i="60"/>
  <c r="E65" i="60"/>
  <c r="E66" i="60"/>
  <c r="E10" i="63"/>
  <c r="E11" i="63"/>
  <c r="E12" i="63"/>
  <c r="E13" i="63"/>
  <c r="E14" i="63"/>
  <c r="E15" i="63"/>
  <c r="E16" i="63"/>
  <c r="E17" i="63"/>
  <c r="E18" i="63"/>
  <c r="E19" i="63"/>
  <c r="E20" i="63"/>
  <c r="E21" i="63"/>
  <c r="E22" i="63"/>
  <c r="E23" i="63"/>
  <c r="E24" i="63"/>
  <c r="E25" i="63"/>
  <c r="E26" i="63"/>
  <c r="E27" i="63"/>
  <c r="E28" i="63"/>
  <c r="E29" i="63"/>
  <c r="E30" i="63"/>
  <c r="E31" i="63"/>
  <c r="E32" i="63"/>
  <c r="E33" i="63"/>
  <c r="E34" i="63"/>
  <c r="E35" i="63"/>
  <c r="E36" i="63"/>
  <c r="E37" i="63"/>
  <c r="E38" i="63"/>
  <c r="E39" i="63"/>
  <c r="E40" i="63"/>
  <c r="E41" i="63"/>
  <c r="E42" i="63"/>
  <c r="E43" i="63"/>
  <c r="E44" i="63"/>
  <c r="E45" i="63"/>
  <c r="E46" i="63"/>
  <c r="E47" i="63"/>
  <c r="E48" i="63"/>
  <c r="E49" i="63"/>
  <c r="E50" i="63"/>
  <c r="E51" i="63"/>
  <c r="E52" i="63"/>
  <c r="E53" i="63"/>
  <c r="E54" i="63"/>
  <c r="E55" i="63"/>
  <c r="E56" i="63"/>
  <c r="E57" i="63"/>
  <c r="E58" i="63"/>
  <c r="E59" i="63"/>
  <c r="E60" i="63"/>
  <c r="E61" i="63"/>
  <c r="E62" i="63"/>
  <c r="E63" i="63"/>
  <c r="E64" i="63"/>
  <c r="E65" i="63"/>
  <c r="E66" i="63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51" i="62"/>
  <c r="E52" i="62"/>
  <c r="E53" i="62"/>
  <c r="E54" i="62"/>
  <c r="E55" i="62"/>
  <c r="E56" i="62"/>
  <c r="E57" i="62"/>
  <c r="E58" i="62"/>
  <c r="E59" i="62"/>
  <c r="E60" i="62"/>
  <c r="E61" i="62"/>
  <c r="E62" i="62"/>
  <c r="E63" i="62"/>
  <c r="E64" i="62"/>
  <c r="E65" i="62"/>
  <c r="E66" i="62"/>
  <c r="E10" i="64"/>
  <c r="E11" i="64"/>
  <c r="E12" i="64"/>
  <c r="E13" i="64"/>
  <c r="E14" i="64"/>
  <c r="E15" i="64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33" i="64"/>
  <c r="E34" i="64"/>
  <c r="E35" i="64"/>
  <c r="E36" i="64"/>
  <c r="E37" i="64"/>
  <c r="E38" i="64"/>
  <c r="E39" i="64"/>
  <c r="E40" i="64"/>
  <c r="E41" i="64"/>
  <c r="E42" i="64"/>
  <c r="E43" i="64"/>
  <c r="E44" i="64"/>
  <c r="E45" i="64"/>
  <c r="E46" i="64"/>
  <c r="E47" i="64"/>
  <c r="E48" i="64"/>
  <c r="E49" i="64"/>
  <c r="E50" i="64"/>
  <c r="E51" i="64"/>
  <c r="E52" i="64"/>
  <c r="E53" i="64"/>
  <c r="E54" i="64"/>
  <c r="E55" i="64"/>
  <c r="E56" i="64"/>
  <c r="E57" i="64"/>
  <c r="E58" i="64"/>
  <c r="E59" i="64"/>
  <c r="E60" i="64"/>
  <c r="E61" i="64"/>
  <c r="E62" i="64"/>
  <c r="E63" i="64"/>
  <c r="E64" i="64"/>
  <c r="E65" i="64"/>
  <c r="E66" i="64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10" i="66"/>
  <c r="E11" i="66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39" i="66"/>
  <c r="E40" i="66"/>
  <c r="E41" i="66"/>
  <c r="E42" i="66"/>
  <c r="E43" i="66"/>
  <c r="E44" i="66"/>
  <c r="E45" i="66"/>
  <c r="E46" i="66"/>
  <c r="E47" i="66"/>
  <c r="E48" i="66"/>
  <c r="E49" i="66"/>
  <c r="E50" i="66"/>
  <c r="E51" i="66"/>
  <c r="E52" i="66"/>
  <c r="E53" i="66"/>
  <c r="E54" i="66"/>
  <c r="E55" i="66"/>
  <c r="E56" i="66"/>
  <c r="E57" i="66"/>
  <c r="E58" i="66"/>
  <c r="E59" i="66"/>
  <c r="E60" i="66"/>
  <c r="E61" i="66"/>
  <c r="E62" i="66"/>
  <c r="E63" i="66"/>
  <c r="E64" i="66"/>
  <c r="E65" i="66"/>
  <c r="E66" i="66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51" i="67"/>
  <c r="E52" i="67"/>
  <c r="E53" i="67"/>
  <c r="E54" i="67"/>
  <c r="E55" i="67"/>
  <c r="E56" i="67"/>
  <c r="E57" i="67"/>
  <c r="E58" i="67"/>
  <c r="E59" i="67"/>
  <c r="E60" i="67"/>
  <c r="E61" i="67"/>
  <c r="E62" i="67"/>
  <c r="E63" i="67"/>
  <c r="E64" i="67"/>
  <c r="E65" i="67"/>
  <c r="E66" i="67"/>
  <c r="E10" i="68"/>
  <c r="E11" i="68"/>
  <c r="E12" i="68"/>
  <c r="E13" i="68"/>
  <c r="E14" i="68"/>
  <c r="E15" i="68"/>
  <c r="E16" i="68"/>
  <c r="E17" i="68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  <c r="E31" i="68"/>
  <c r="E32" i="68"/>
  <c r="E33" i="68"/>
  <c r="E34" i="68"/>
  <c r="E35" i="68"/>
  <c r="E36" i="68"/>
  <c r="E37" i="68"/>
  <c r="E38" i="68"/>
  <c r="E39" i="68"/>
  <c r="E40" i="68"/>
  <c r="E41" i="68"/>
  <c r="E42" i="68"/>
  <c r="E43" i="68"/>
  <c r="E44" i="68"/>
  <c r="E45" i="68"/>
  <c r="E46" i="68"/>
  <c r="E47" i="68"/>
  <c r="E48" i="68"/>
  <c r="E49" i="68"/>
  <c r="E50" i="68"/>
  <c r="E51" i="68"/>
  <c r="E52" i="68"/>
  <c r="E53" i="68"/>
  <c r="E54" i="68"/>
  <c r="E55" i="68"/>
  <c r="E56" i="68"/>
  <c r="E57" i="68"/>
  <c r="E58" i="68"/>
  <c r="E59" i="68"/>
  <c r="E60" i="68"/>
  <c r="E61" i="68"/>
  <c r="E62" i="68"/>
  <c r="E63" i="68"/>
  <c r="E64" i="68"/>
  <c r="E65" i="68"/>
  <c r="E66" i="68"/>
  <c r="E10" i="69"/>
  <c r="E11" i="69"/>
  <c r="E12" i="69"/>
  <c r="E13" i="69"/>
  <c r="E14" i="69"/>
  <c r="E15" i="69"/>
  <c r="E16" i="69"/>
  <c r="E17" i="69"/>
  <c r="E18" i="69"/>
  <c r="E19" i="69"/>
  <c r="E20" i="69"/>
  <c r="E21" i="69"/>
  <c r="E22" i="69"/>
  <c r="E23" i="69"/>
  <c r="E24" i="69"/>
  <c r="E25" i="69"/>
  <c r="E26" i="69"/>
  <c r="E27" i="69"/>
  <c r="E28" i="69"/>
  <c r="E29" i="69"/>
  <c r="E30" i="69"/>
  <c r="E31" i="69"/>
  <c r="E32" i="69"/>
  <c r="E33" i="69"/>
  <c r="E34" i="69"/>
  <c r="E35" i="69"/>
  <c r="E36" i="69"/>
  <c r="E37" i="69"/>
  <c r="E38" i="69"/>
  <c r="E39" i="69"/>
  <c r="E40" i="69"/>
  <c r="E41" i="69"/>
  <c r="E42" i="69"/>
  <c r="E43" i="69"/>
  <c r="E44" i="69"/>
  <c r="E45" i="69"/>
  <c r="E46" i="69"/>
  <c r="E47" i="69"/>
  <c r="E48" i="69"/>
  <c r="E49" i="69"/>
  <c r="E50" i="69"/>
  <c r="E51" i="69"/>
  <c r="E52" i="69"/>
  <c r="E53" i="69"/>
  <c r="E54" i="69"/>
  <c r="E55" i="69"/>
  <c r="E56" i="69"/>
  <c r="E57" i="69"/>
  <c r="E58" i="69"/>
  <c r="E59" i="69"/>
  <c r="E60" i="69"/>
  <c r="E61" i="69"/>
  <c r="E62" i="69"/>
  <c r="E63" i="69"/>
  <c r="E64" i="69"/>
  <c r="E65" i="69"/>
  <c r="E66" i="69"/>
  <c r="E10" i="70"/>
  <c r="E11" i="70"/>
  <c r="E12" i="70"/>
  <c r="E13" i="70"/>
  <c r="E14" i="70"/>
  <c r="E15" i="70"/>
  <c r="E16" i="70"/>
  <c r="E17" i="70"/>
  <c r="E18" i="70"/>
  <c r="E19" i="70"/>
  <c r="E20" i="70"/>
  <c r="E21" i="70"/>
  <c r="E22" i="70"/>
  <c r="E23" i="70"/>
  <c r="E24" i="70"/>
  <c r="E25" i="70"/>
  <c r="E26" i="70"/>
  <c r="E27" i="70"/>
  <c r="E28" i="70"/>
  <c r="E29" i="70"/>
  <c r="E30" i="70"/>
  <c r="E31" i="70"/>
  <c r="E32" i="70"/>
  <c r="E33" i="70"/>
  <c r="E34" i="70"/>
  <c r="E35" i="70"/>
  <c r="E36" i="70"/>
  <c r="E37" i="70"/>
  <c r="E38" i="70"/>
  <c r="E39" i="70"/>
  <c r="E40" i="70"/>
  <c r="E41" i="70"/>
  <c r="E42" i="70"/>
  <c r="E43" i="70"/>
  <c r="E44" i="70"/>
  <c r="E45" i="70"/>
  <c r="E46" i="70"/>
  <c r="E47" i="70"/>
  <c r="E48" i="70"/>
  <c r="E49" i="70"/>
  <c r="E50" i="70"/>
  <c r="E51" i="70"/>
  <c r="E52" i="70"/>
  <c r="E53" i="70"/>
  <c r="E54" i="70"/>
  <c r="E55" i="70"/>
  <c r="E56" i="70"/>
  <c r="E57" i="70"/>
  <c r="E58" i="70"/>
  <c r="E59" i="70"/>
  <c r="E60" i="70"/>
  <c r="E61" i="70"/>
  <c r="E62" i="70"/>
  <c r="E63" i="70"/>
  <c r="E64" i="70"/>
  <c r="E65" i="70"/>
  <c r="E66" i="70"/>
  <c r="E10" i="71"/>
  <c r="E11" i="71"/>
  <c r="E12" i="71"/>
  <c r="E13" i="71"/>
  <c r="E14" i="71"/>
  <c r="E15" i="71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39" i="71"/>
  <c r="E40" i="71"/>
  <c r="E41" i="71"/>
  <c r="E42" i="71"/>
  <c r="E43" i="71"/>
  <c r="E44" i="71"/>
  <c r="E45" i="71"/>
  <c r="E46" i="71"/>
  <c r="E47" i="71"/>
  <c r="E48" i="71"/>
  <c r="E49" i="71"/>
  <c r="E50" i="71"/>
  <c r="E51" i="71"/>
  <c r="E52" i="71"/>
  <c r="E53" i="71"/>
  <c r="E54" i="71"/>
  <c r="E55" i="71"/>
  <c r="E56" i="71"/>
  <c r="E57" i="71"/>
  <c r="E58" i="71"/>
  <c r="E59" i="71"/>
  <c r="E60" i="71"/>
  <c r="E61" i="71"/>
  <c r="E62" i="71"/>
  <c r="E63" i="71"/>
  <c r="E64" i="71"/>
  <c r="E65" i="71"/>
  <c r="E66" i="71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6" i="72"/>
  <c r="E47" i="72"/>
  <c r="E48" i="72"/>
  <c r="E49" i="72"/>
  <c r="E50" i="72"/>
  <c r="E51" i="72"/>
  <c r="E52" i="72"/>
  <c r="E53" i="72"/>
  <c r="E54" i="72"/>
  <c r="E55" i="72"/>
  <c r="E56" i="72"/>
  <c r="E57" i="72"/>
  <c r="E58" i="72"/>
  <c r="E59" i="72"/>
  <c r="E60" i="72"/>
  <c r="E61" i="72"/>
  <c r="E62" i="72"/>
  <c r="E63" i="72"/>
  <c r="E64" i="72"/>
  <c r="E65" i="72"/>
  <c r="E66" i="72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51" i="73"/>
  <c r="E52" i="73"/>
  <c r="E53" i="73"/>
  <c r="E54" i="73"/>
  <c r="E55" i="73"/>
  <c r="E56" i="73"/>
  <c r="E57" i="73"/>
  <c r="E58" i="73"/>
  <c r="E59" i="73"/>
  <c r="E60" i="73"/>
  <c r="E61" i="73"/>
  <c r="E62" i="73"/>
  <c r="E63" i="73"/>
  <c r="E64" i="73"/>
  <c r="E65" i="73"/>
  <c r="E66" i="73"/>
  <c r="E10" i="57"/>
  <c r="E11" i="57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E52" i="57"/>
  <c r="E53" i="57"/>
  <c r="E54" i="57"/>
  <c r="E55" i="57"/>
  <c r="E56" i="57"/>
  <c r="E57" i="57"/>
  <c r="E58" i="57"/>
  <c r="E59" i="57"/>
  <c r="E60" i="57"/>
  <c r="E61" i="57"/>
  <c r="E62" i="57"/>
  <c r="E63" i="57"/>
  <c r="E64" i="57"/>
  <c r="E65" i="57"/>
  <c r="E66" i="57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38" i="58"/>
  <c r="C39" i="58"/>
  <c r="C40" i="58"/>
  <c r="C41" i="58"/>
  <c r="C42" i="58"/>
  <c r="C43" i="58"/>
  <c r="C44" i="58"/>
  <c r="C45" i="58"/>
  <c r="C46" i="58"/>
  <c r="C47" i="58"/>
  <c r="C48" i="58"/>
  <c r="C49" i="58"/>
  <c r="C50" i="58"/>
  <c r="C51" i="58"/>
  <c r="C52" i="58"/>
  <c r="C53" i="58"/>
  <c r="C54" i="58"/>
  <c r="C55" i="58"/>
  <c r="C56" i="58"/>
  <c r="C57" i="58"/>
  <c r="C58" i="58"/>
  <c r="C59" i="58"/>
  <c r="C60" i="58"/>
  <c r="C61" i="58"/>
  <c r="C62" i="58"/>
  <c r="C63" i="58"/>
  <c r="C64" i="58"/>
  <c r="C65" i="58"/>
  <c r="C66" i="58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38" i="59"/>
  <c r="C39" i="59"/>
  <c r="C40" i="59"/>
  <c r="C41" i="59"/>
  <c r="C42" i="59"/>
  <c r="C43" i="59"/>
  <c r="C44" i="59"/>
  <c r="C45" i="59"/>
  <c r="C46" i="59"/>
  <c r="C47" i="59"/>
  <c r="C48" i="59"/>
  <c r="C49" i="59"/>
  <c r="C50" i="59"/>
  <c r="C51" i="59"/>
  <c r="C52" i="59"/>
  <c r="C53" i="59"/>
  <c r="C54" i="59"/>
  <c r="C55" i="59"/>
  <c r="C56" i="59"/>
  <c r="C57" i="59"/>
  <c r="C58" i="59"/>
  <c r="C59" i="59"/>
  <c r="C60" i="59"/>
  <c r="C61" i="59"/>
  <c r="C62" i="59"/>
  <c r="C63" i="59"/>
  <c r="C64" i="59"/>
  <c r="C65" i="59"/>
  <c r="C66" i="59"/>
  <c r="C19" i="61"/>
  <c r="C20" i="61"/>
  <c r="C21" i="61"/>
  <c r="C22" i="61"/>
  <c r="C23" i="61"/>
  <c r="C24" i="61"/>
  <c r="C25" i="61"/>
  <c r="C26" i="61"/>
  <c r="C27" i="61"/>
  <c r="C28" i="61"/>
  <c r="C29" i="61"/>
  <c r="C30" i="61"/>
  <c r="C31" i="61"/>
  <c r="C32" i="61"/>
  <c r="C33" i="61"/>
  <c r="C34" i="61"/>
  <c r="C35" i="61"/>
  <c r="C36" i="61"/>
  <c r="C37" i="61"/>
  <c r="C38" i="61"/>
  <c r="C39" i="61"/>
  <c r="C40" i="61"/>
  <c r="C41" i="61"/>
  <c r="C42" i="61"/>
  <c r="C43" i="61"/>
  <c r="C44" i="61"/>
  <c r="C45" i="61"/>
  <c r="C46" i="61"/>
  <c r="C47" i="61"/>
  <c r="C48" i="61"/>
  <c r="C49" i="61"/>
  <c r="C50" i="61"/>
  <c r="C51" i="61"/>
  <c r="C52" i="61"/>
  <c r="C53" i="61"/>
  <c r="C54" i="61"/>
  <c r="C55" i="61"/>
  <c r="C56" i="61"/>
  <c r="C57" i="61"/>
  <c r="C58" i="61"/>
  <c r="C59" i="61"/>
  <c r="C60" i="61"/>
  <c r="C61" i="61"/>
  <c r="C62" i="61"/>
  <c r="C63" i="61"/>
  <c r="C64" i="61"/>
  <c r="C65" i="61"/>
  <c r="C66" i="61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38" i="60"/>
  <c r="C39" i="60"/>
  <c r="C40" i="60"/>
  <c r="C41" i="60"/>
  <c r="C42" i="60"/>
  <c r="C43" i="60"/>
  <c r="C44" i="60"/>
  <c r="C45" i="60"/>
  <c r="C46" i="60"/>
  <c r="C47" i="60"/>
  <c r="C48" i="60"/>
  <c r="C49" i="60"/>
  <c r="C50" i="60"/>
  <c r="C51" i="60"/>
  <c r="C52" i="60"/>
  <c r="C53" i="60"/>
  <c r="C54" i="60"/>
  <c r="C55" i="60"/>
  <c r="C56" i="60"/>
  <c r="C57" i="60"/>
  <c r="C58" i="60"/>
  <c r="C59" i="60"/>
  <c r="C60" i="60"/>
  <c r="C61" i="60"/>
  <c r="C62" i="60"/>
  <c r="C63" i="60"/>
  <c r="C64" i="60"/>
  <c r="C65" i="60"/>
  <c r="C66" i="60"/>
  <c r="C19" i="63"/>
  <c r="C20" i="63"/>
  <c r="C21" i="63"/>
  <c r="C22" i="63"/>
  <c r="C23" i="63"/>
  <c r="C24" i="63"/>
  <c r="C25" i="63"/>
  <c r="C26" i="63"/>
  <c r="C27" i="63"/>
  <c r="C28" i="63"/>
  <c r="C29" i="63"/>
  <c r="C30" i="63"/>
  <c r="C31" i="63"/>
  <c r="C32" i="63"/>
  <c r="C33" i="63"/>
  <c r="C34" i="63"/>
  <c r="C35" i="63"/>
  <c r="C36" i="63"/>
  <c r="C37" i="63"/>
  <c r="C38" i="63"/>
  <c r="C39" i="63"/>
  <c r="C40" i="63"/>
  <c r="C41" i="63"/>
  <c r="C42" i="63"/>
  <c r="C43" i="63"/>
  <c r="C44" i="63"/>
  <c r="C45" i="63"/>
  <c r="C46" i="63"/>
  <c r="C47" i="63"/>
  <c r="C48" i="63"/>
  <c r="C49" i="63"/>
  <c r="C50" i="63"/>
  <c r="C51" i="63"/>
  <c r="C52" i="63"/>
  <c r="C53" i="63"/>
  <c r="C54" i="63"/>
  <c r="C55" i="63"/>
  <c r="C56" i="63"/>
  <c r="C57" i="63"/>
  <c r="C58" i="63"/>
  <c r="C59" i="63"/>
  <c r="C60" i="63"/>
  <c r="C61" i="63"/>
  <c r="C62" i="63"/>
  <c r="C63" i="63"/>
  <c r="C64" i="63"/>
  <c r="C65" i="63"/>
  <c r="C66" i="63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C37" i="62"/>
  <c r="C38" i="62"/>
  <c r="C39" i="62"/>
  <c r="C40" i="62"/>
  <c r="C41" i="62"/>
  <c r="C42" i="62"/>
  <c r="C43" i="62"/>
  <c r="C44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57" i="62"/>
  <c r="C58" i="62"/>
  <c r="C59" i="62"/>
  <c r="C60" i="62"/>
  <c r="C61" i="62"/>
  <c r="C62" i="62"/>
  <c r="C63" i="62"/>
  <c r="C64" i="62"/>
  <c r="C65" i="62"/>
  <c r="C66" i="62"/>
  <c r="C19" i="64"/>
  <c r="C20" i="64"/>
  <c r="C21" i="64"/>
  <c r="C22" i="64"/>
  <c r="C23" i="64"/>
  <c r="C24" i="64"/>
  <c r="C25" i="64"/>
  <c r="C26" i="64"/>
  <c r="C27" i="64"/>
  <c r="C28" i="64"/>
  <c r="C29" i="64"/>
  <c r="C30" i="64"/>
  <c r="C31" i="64"/>
  <c r="C32" i="64"/>
  <c r="C33" i="64"/>
  <c r="C34" i="64"/>
  <c r="C35" i="64"/>
  <c r="C36" i="64"/>
  <c r="C37" i="64"/>
  <c r="C38" i="64"/>
  <c r="C39" i="64"/>
  <c r="C40" i="64"/>
  <c r="C41" i="64"/>
  <c r="C42" i="64"/>
  <c r="C43" i="64"/>
  <c r="C44" i="64"/>
  <c r="C45" i="64"/>
  <c r="C46" i="64"/>
  <c r="C47" i="64"/>
  <c r="C48" i="64"/>
  <c r="C49" i="64"/>
  <c r="C50" i="64"/>
  <c r="C51" i="64"/>
  <c r="C52" i="64"/>
  <c r="C53" i="64"/>
  <c r="C54" i="64"/>
  <c r="C55" i="64"/>
  <c r="C56" i="64"/>
  <c r="C57" i="64"/>
  <c r="C58" i="64"/>
  <c r="C59" i="64"/>
  <c r="C60" i="64"/>
  <c r="C61" i="64"/>
  <c r="C62" i="64"/>
  <c r="C63" i="64"/>
  <c r="C64" i="64"/>
  <c r="C65" i="64"/>
  <c r="C66" i="64"/>
  <c r="C19" i="65"/>
  <c r="C20" i="65"/>
  <c r="C21" i="65"/>
  <c r="C22" i="65"/>
  <c r="C23" i="65"/>
  <c r="C24" i="65"/>
  <c r="C25" i="65"/>
  <c r="C26" i="65"/>
  <c r="C27" i="65"/>
  <c r="C28" i="65"/>
  <c r="C29" i="65"/>
  <c r="C30" i="65"/>
  <c r="C31" i="65"/>
  <c r="C32" i="65"/>
  <c r="C33" i="65"/>
  <c r="C34" i="65"/>
  <c r="C35" i="65"/>
  <c r="C36" i="65"/>
  <c r="C37" i="65"/>
  <c r="C38" i="65"/>
  <c r="C39" i="65"/>
  <c r="C40" i="65"/>
  <c r="C41" i="65"/>
  <c r="C42" i="65"/>
  <c r="C43" i="65"/>
  <c r="C44" i="65"/>
  <c r="C45" i="65"/>
  <c r="C46" i="65"/>
  <c r="C47" i="65"/>
  <c r="C48" i="65"/>
  <c r="C49" i="65"/>
  <c r="C50" i="65"/>
  <c r="C51" i="65"/>
  <c r="C52" i="65"/>
  <c r="C53" i="65"/>
  <c r="C54" i="65"/>
  <c r="C55" i="65"/>
  <c r="C56" i="65"/>
  <c r="C57" i="65"/>
  <c r="C58" i="65"/>
  <c r="C59" i="65"/>
  <c r="C60" i="65"/>
  <c r="C61" i="65"/>
  <c r="C62" i="65"/>
  <c r="C63" i="65"/>
  <c r="C64" i="65"/>
  <c r="C65" i="65"/>
  <c r="C66" i="65"/>
  <c r="C19" i="66"/>
  <c r="C20" i="66"/>
  <c r="C21" i="66"/>
  <c r="C22" i="66"/>
  <c r="C23" i="66"/>
  <c r="C24" i="66"/>
  <c r="C25" i="66"/>
  <c r="C26" i="66"/>
  <c r="C27" i="66"/>
  <c r="C28" i="66"/>
  <c r="C29" i="66"/>
  <c r="C30" i="66"/>
  <c r="C31" i="66"/>
  <c r="C32" i="66"/>
  <c r="C33" i="66"/>
  <c r="C34" i="66"/>
  <c r="C35" i="66"/>
  <c r="C36" i="66"/>
  <c r="C37" i="66"/>
  <c r="C38" i="66"/>
  <c r="C39" i="66"/>
  <c r="C40" i="66"/>
  <c r="C41" i="66"/>
  <c r="C42" i="66"/>
  <c r="C43" i="66"/>
  <c r="C44" i="66"/>
  <c r="C45" i="66"/>
  <c r="C46" i="66"/>
  <c r="C47" i="66"/>
  <c r="C48" i="66"/>
  <c r="C49" i="66"/>
  <c r="C50" i="66"/>
  <c r="C51" i="66"/>
  <c r="C52" i="66"/>
  <c r="C53" i="66"/>
  <c r="C54" i="66"/>
  <c r="C55" i="66"/>
  <c r="C56" i="66"/>
  <c r="C57" i="66"/>
  <c r="C58" i="66"/>
  <c r="C59" i="66"/>
  <c r="C60" i="66"/>
  <c r="C61" i="66"/>
  <c r="C62" i="66"/>
  <c r="C63" i="66"/>
  <c r="C64" i="66"/>
  <c r="C65" i="66"/>
  <c r="C66" i="66"/>
  <c r="C19" i="67"/>
  <c r="C20" i="67"/>
  <c r="C21" i="67"/>
  <c r="C22" i="67"/>
  <c r="C23" i="67"/>
  <c r="C24" i="67"/>
  <c r="C25" i="67"/>
  <c r="C26" i="67"/>
  <c r="C27" i="67"/>
  <c r="C28" i="67"/>
  <c r="C29" i="67"/>
  <c r="C30" i="67"/>
  <c r="C31" i="67"/>
  <c r="C32" i="67"/>
  <c r="C33" i="67"/>
  <c r="C34" i="67"/>
  <c r="C35" i="67"/>
  <c r="C36" i="67"/>
  <c r="C37" i="67"/>
  <c r="C38" i="67"/>
  <c r="C39" i="67"/>
  <c r="C40" i="67"/>
  <c r="C41" i="67"/>
  <c r="C42" i="67"/>
  <c r="C43" i="67"/>
  <c r="C44" i="67"/>
  <c r="C45" i="67"/>
  <c r="C46" i="67"/>
  <c r="C47" i="67"/>
  <c r="C48" i="67"/>
  <c r="C49" i="67"/>
  <c r="C50" i="67"/>
  <c r="C51" i="67"/>
  <c r="C52" i="67"/>
  <c r="C53" i="67"/>
  <c r="C54" i="67"/>
  <c r="C55" i="67"/>
  <c r="C56" i="67"/>
  <c r="C57" i="67"/>
  <c r="C58" i="67"/>
  <c r="C59" i="67"/>
  <c r="C60" i="67"/>
  <c r="C61" i="67"/>
  <c r="C62" i="67"/>
  <c r="C63" i="67"/>
  <c r="C64" i="67"/>
  <c r="C65" i="67"/>
  <c r="C66" i="67"/>
  <c r="C19" i="68"/>
  <c r="C20" i="68"/>
  <c r="C21" i="68"/>
  <c r="C22" i="68"/>
  <c r="C23" i="68"/>
  <c r="C24" i="68"/>
  <c r="C25" i="68"/>
  <c r="C26" i="68"/>
  <c r="C27" i="68"/>
  <c r="C28" i="68"/>
  <c r="C29" i="68"/>
  <c r="C30" i="68"/>
  <c r="C31" i="68"/>
  <c r="C32" i="68"/>
  <c r="C33" i="68"/>
  <c r="C34" i="68"/>
  <c r="C35" i="68"/>
  <c r="C36" i="68"/>
  <c r="C37" i="68"/>
  <c r="C38" i="68"/>
  <c r="C39" i="68"/>
  <c r="C40" i="68"/>
  <c r="C41" i="68"/>
  <c r="C42" i="68"/>
  <c r="C43" i="68"/>
  <c r="C44" i="68"/>
  <c r="C45" i="68"/>
  <c r="C46" i="68"/>
  <c r="C47" i="68"/>
  <c r="C48" i="68"/>
  <c r="C49" i="68"/>
  <c r="C50" i="68"/>
  <c r="C51" i="68"/>
  <c r="C52" i="68"/>
  <c r="C53" i="68"/>
  <c r="C54" i="68"/>
  <c r="C55" i="68"/>
  <c r="C56" i="68"/>
  <c r="C57" i="68"/>
  <c r="C58" i="68"/>
  <c r="C59" i="68"/>
  <c r="C60" i="68"/>
  <c r="C61" i="68"/>
  <c r="C62" i="68"/>
  <c r="C63" i="68"/>
  <c r="C64" i="68"/>
  <c r="C65" i="68"/>
  <c r="C66" i="68"/>
  <c r="C19" i="69"/>
  <c r="C20" i="69"/>
  <c r="C21" i="69"/>
  <c r="C22" i="69"/>
  <c r="C23" i="69"/>
  <c r="C24" i="69"/>
  <c r="C25" i="69"/>
  <c r="C26" i="69"/>
  <c r="C27" i="69"/>
  <c r="C28" i="69"/>
  <c r="C29" i="69"/>
  <c r="C30" i="69"/>
  <c r="C31" i="69"/>
  <c r="C32" i="69"/>
  <c r="C33" i="69"/>
  <c r="C34" i="69"/>
  <c r="C35" i="69"/>
  <c r="C36" i="69"/>
  <c r="C37" i="69"/>
  <c r="C38" i="69"/>
  <c r="C39" i="69"/>
  <c r="C40" i="69"/>
  <c r="C41" i="69"/>
  <c r="C42" i="69"/>
  <c r="C43" i="69"/>
  <c r="C44" i="69"/>
  <c r="C45" i="69"/>
  <c r="C46" i="69"/>
  <c r="C47" i="69"/>
  <c r="C48" i="69"/>
  <c r="C49" i="69"/>
  <c r="C50" i="69"/>
  <c r="C51" i="69"/>
  <c r="C52" i="69"/>
  <c r="C53" i="69"/>
  <c r="C54" i="69"/>
  <c r="C55" i="69"/>
  <c r="C56" i="69"/>
  <c r="C57" i="69"/>
  <c r="C58" i="69"/>
  <c r="C59" i="69"/>
  <c r="C60" i="69"/>
  <c r="C61" i="69"/>
  <c r="C62" i="69"/>
  <c r="C63" i="69"/>
  <c r="C64" i="69"/>
  <c r="C65" i="69"/>
  <c r="C66" i="69"/>
  <c r="C19" i="70"/>
  <c r="C20" i="70"/>
  <c r="C21" i="70"/>
  <c r="C22" i="70"/>
  <c r="C23" i="70"/>
  <c r="C24" i="70"/>
  <c r="C25" i="70"/>
  <c r="C26" i="70"/>
  <c r="C27" i="70"/>
  <c r="C28" i="70"/>
  <c r="C29" i="70"/>
  <c r="C30" i="70"/>
  <c r="C31" i="70"/>
  <c r="C32" i="70"/>
  <c r="C33" i="70"/>
  <c r="C34" i="70"/>
  <c r="C35" i="70"/>
  <c r="C36" i="70"/>
  <c r="C37" i="70"/>
  <c r="C38" i="70"/>
  <c r="C39" i="70"/>
  <c r="C40" i="70"/>
  <c r="C41" i="70"/>
  <c r="C42" i="70"/>
  <c r="C43" i="70"/>
  <c r="C44" i="70"/>
  <c r="C45" i="70"/>
  <c r="C46" i="70"/>
  <c r="C47" i="70"/>
  <c r="C48" i="70"/>
  <c r="C49" i="70"/>
  <c r="C50" i="70"/>
  <c r="C51" i="70"/>
  <c r="C52" i="70"/>
  <c r="C53" i="70"/>
  <c r="C54" i="70"/>
  <c r="C55" i="70"/>
  <c r="C56" i="70"/>
  <c r="C57" i="70"/>
  <c r="C58" i="70"/>
  <c r="C59" i="70"/>
  <c r="C60" i="70"/>
  <c r="C61" i="70"/>
  <c r="C62" i="70"/>
  <c r="C63" i="70"/>
  <c r="C64" i="70"/>
  <c r="C65" i="70"/>
  <c r="C66" i="70"/>
  <c r="C19" i="71"/>
  <c r="C20" i="71"/>
  <c r="C21" i="71"/>
  <c r="C22" i="71"/>
  <c r="C23" i="71"/>
  <c r="C24" i="71"/>
  <c r="C25" i="71"/>
  <c r="C26" i="71"/>
  <c r="C27" i="71"/>
  <c r="C28" i="71"/>
  <c r="C29" i="71"/>
  <c r="C30" i="71"/>
  <c r="C31" i="71"/>
  <c r="C32" i="71"/>
  <c r="C33" i="71"/>
  <c r="C34" i="71"/>
  <c r="C35" i="71"/>
  <c r="C36" i="71"/>
  <c r="C37" i="71"/>
  <c r="C38" i="71"/>
  <c r="C39" i="71"/>
  <c r="C40" i="71"/>
  <c r="C41" i="71"/>
  <c r="C42" i="71"/>
  <c r="C43" i="71"/>
  <c r="C44" i="71"/>
  <c r="C45" i="71"/>
  <c r="C46" i="71"/>
  <c r="C47" i="71"/>
  <c r="C48" i="71"/>
  <c r="C49" i="71"/>
  <c r="C50" i="71"/>
  <c r="C51" i="71"/>
  <c r="C52" i="71"/>
  <c r="C53" i="71"/>
  <c r="C54" i="71"/>
  <c r="C55" i="71"/>
  <c r="C56" i="71"/>
  <c r="C57" i="71"/>
  <c r="C58" i="71"/>
  <c r="C59" i="71"/>
  <c r="C60" i="71"/>
  <c r="C61" i="71"/>
  <c r="C62" i="71"/>
  <c r="C63" i="71"/>
  <c r="C64" i="71"/>
  <c r="C65" i="71"/>
  <c r="C66" i="71"/>
  <c r="C19" i="72"/>
  <c r="C20" i="72"/>
  <c r="C21" i="72"/>
  <c r="C22" i="72"/>
  <c r="C23" i="72"/>
  <c r="C24" i="72"/>
  <c r="C25" i="72"/>
  <c r="C26" i="72"/>
  <c r="C27" i="72"/>
  <c r="C28" i="72"/>
  <c r="C29" i="72"/>
  <c r="C30" i="72"/>
  <c r="C31" i="72"/>
  <c r="C32" i="72"/>
  <c r="C33" i="72"/>
  <c r="C34" i="72"/>
  <c r="C35" i="72"/>
  <c r="C36" i="72"/>
  <c r="C37" i="72"/>
  <c r="C38" i="72"/>
  <c r="C39" i="72"/>
  <c r="C40" i="72"/>
  <c r="C41" i="72"/>
  <c r="C42" i="72"/>
  <c r="C43" i="72"/>
  <c r="C44" i="72"/>
  <c r="C45" i="72"/>
  <c r="C46" i="72"/>
  <c r="C47" i="72"/>
  <c r="C48" i="72"/>
  <c r="C49" i="72"/>
  <c r="C50" i="72"/>
  <c r="C51" i="72"/>
  <c r="C52" i="72"/>
  <c r="C53" i="72"/>
  <c r="C54" i="72"/>
  <c r="C55" i="72"/>
  <c r="C56" i="72"/>
  <c r="C57" i="72"/>
  <c r="C58" i="72"/>
  <c r="C59" i="72"/>
  <c r="C60" i="72"/>
  <c r="C61" i="72"/>
  <c r="C62" i="72"/>
  <c r="C63" i="72"/>
  <c r="C64" i="72"/>
  <c r="C65" i="72"/>
  <c r="C66" i="72"/>
  <c r="C19" i="73"/>
  <c r="C20" i="73"/>
  <c r="C21" i="73"/>
  <c r="C22" i="73"/>
  <c r="C23" i="73"/>
  <c r="C24" i="73"/>
  <c r="C25" i="73"/>
  <c r="C26" i="73"/>
  <c r="C27" i="73"/>
  <c r="C28" i="73"/>
  <c r="C29" i="73"/>
  <c r="C30" i="73"/>
  <c r="C31" i="73"/>
  <c r="C32" i="73"/>
  <c r="C33" i="73"/>
  <c r="C34" i="73"/>
  <c r="C35" i="73"/>
  <c r="C36" i="73"/>
  <c r="C37" i="73"/>
  <c r="C38" i="73"/>
  <c r="C39" i="73"/>
  <c r="C40" i="73"/>
  <c r="C41" i="73"/>
  <c r="C42" i="73"/>
  <c r="C43" i="73"/>
  <c r="C44" i="73"/>
  <c r="C45" i="73"/>
  <c r="C46" i="73"/>
  <c r="C47" i="73"/>
  <c r="C48" i="73"/>
  <c r="C49" i="73"/>
  <c r="C50" i="73"/>
  <c r="C51" i="73"/>
  <c r="C52" i="73"/>
  <c r="C53" i="73"/>
  <c r="C54" i="73"/>
  <c r="C55" i="73"/>
  <c r="C56" i="73"/>
  <c r="C57" i="73"/>
  <c r="C58" i="73"/>
  <c r="C59" i="73"/>
  <c r="C60" i="73"/>
  <c r="C61" i="73"/>
  <c r="C62" i="73"/>
  <c r="C63" i="73"/>
  <c r="C64" i="73"/>
  <c r="C65" i="73"/>
  <c r="C66" i="73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10" i="58"/>
  <c r="C11" i="58"/>
  <c r="C12" i="58"/>
  <c r="C13" i="58"/>
  <c r="C14" i="58"/>
  <c r="C15" i="58"/>
  <c r="C16" i="58"/>
  <c r="C17" i="58"/>
  <c r="C18" i="58"/>
  <c r="C10" i="59"/>
  <c r="C11" i="59"/>
  <c r="C12" i="59"/>
  <c r="C13" i="59"/>
  <c r="C14" i="59"/>
  <c r="C15" i="59"/>
  <c r="C16" i="59"/>
  <c r="C17" i="59"/>
  <c r="C18" i="59"/>
  <c r="C10" i="61"/>
  <c r="C11" i="61"/>
  <c r="C12" i="61"/>
  <c r="C13" i="61"/>
  <c r="C14" i="61"/>
  <c r="C15" i="61"/>
  <c r="C16" i="61"/>
  <c r="C17" i="61"/>
  <c r="C18" i="61"/>
  <c r="C10" i="60"/>
  <c r="C11" i="60"/>
  <c r="C12" i="60"/>
  <c r="C13" i="60"/>
  <c r="C14" i="60"/>
  <c r="C15" i="60"/>
  <c r="C16" i="60"/>
  <c r="C17" i="60"/>
  <c r="C18" i="60"/>
  <c r="C10" i="63"/>
  <c r="C11" i="63"/>
  <c r="C12" i="63"/>
  <c r="C13" i="63"/>
  <c r="C14" i="63"/>
  <c r="C15" i="63"/>
  <c r="C16" i="63"/>
  <c r="C17" i="63"/>
  <c r="C18" i="63"/>
  <c r="C10" i="62"/>
  <c r="C11" i="62"/>
  <c r="C12" i="62"/>
  <c r="C13" i="62"/>
  <c r="C14" i="62"/>
  <c r="C15" i="62"/>
  <c r="C16" i="62"/>
  <c r="C17" i="62"/>
  <c r="C18" i="62"/>
  <c r="C10" i="64"/>
  <c r="C11" i="64"/>
  <c r="C12" i="64"/>
  <c r="C13" i="64"/>
  <c r="C14" i="64"/>
  <c r="C15" i="64"/>
  <c r="C16" i="64"/>
  <c r="C17" i="64"/>
  <c r="C18" i="64"/>
  <c r="C10" i="65"/>
  <c r="C11" i="65"/>
  <c r="C12" i="65"/>
  <c r="C13" i="65"/>
  <c r="C14" i="65"/>
  <c r="C15" i="65"/>
  <c r="C16" i="65"/>
  <c r="C17" i="65"/>
  <c r="C18" i="65"/>
  <c r="C10" i="66"/>
  <c r="C11" i="66"/>
  <c r="C12" i="66"/>
  <c r="C13" i="66"/>
  <c r="C14" i="66"/>
  <c r="C15" i="66"/>
  <c r="C16" i="66"/>
  <c r="C17" i="66"/>
  <c r="C18" i="66"/>
  <c r="C10" i="67"/>
  <c r="C11" i="67"/>
  <c r="C12" i="67"/>
  <c r="C13" i="67"/>
  <c r="C14" i="67"/>
  <c r="C15" i="67"/>
  <c r="C16" i="67"/>
  <c r="C17" i="67"/>
  <c r="C18" i="67"/>
  <c r="C10" i="68"/>
  <c r="C11" i="68"/>
  <c r="C12" i="68"/>
  <c r="C13" i="68"/>
  <c r="C14" i="68"/>
  <c r="C15" i="68"/>
  <c r="C16" i="68"/>
  <c r="C17" i="68"/>
  <c r="C18" i="68"/>
  <c r="C10" i="69"/>
  <c r="C11" i="69"/>
  <c r="C12" i="69"/>
  <c r="C13" i="69"/>
  <c r="C14" i="69"/>
  <c r="C15" i="69"/>
  <c r="C16" i="69"/>
  <c r="C17" i="69"/>
  <c r="C18" i="69"/>
  <c r="C10" i="70"/>
  <c r="C11" i="70"/>
  <c r="C12" i="70"/>
  <c r="C13" i="70"/>
  <c r="C14" i="70"/>
  <c r="C15" i="70"/>
  <c r="C16" i="70"/>
  <c r="C17" i="70"/>
  <c r="C18" i="70"/>
  <c r="C10" i="71"/>
  <c r="C11" i="71"/>
  <c r="C12" i="71"/>
  <c r="C13" i="71"/>
  <c r="C14" i="71"/>
  <c r="C15" i="71"/>
  <c r="C16" i="71"/>
  <c r="C17" i="71"/>
  <c r="C18" i="71"/>
  <c r="C10" i="72"/>
  <c r="C11" i="72"/>
  <c r="C12" i="72"/>
  <c r="C13" i="72"/>
  <c r="C14" i="72"/>
  <c r="C15" i="72"/>
  <c r="C16" i="72"/>
  <c r="C17" i="72"/>
  <c r="C18" i="72"/>
  <c r="C10" i="73"/>
  <c r="C11" i="73"/>
  <c r="C12" i="73"/>
  <c r="C13" i="73"/>
  <c r="C14" i="73"/>
  <c r="C15" i="73"/>
  <c r="C16" i="73"/>
  <c r="C17" i="73"/>
  <c r="C18" i="73"/>
  <c r="C10" i="57"/>
  <c r="C11" i="57"/>
  <c r="C12" i="57"/>
  <c r="C13" i="57"/>
  <c r="C14" i="57"/>
  <c r="C15" i="57"/>
  <c r="C16" i="57"/>
  <c r="C17" i="57"/>
  <c r="C18" i="57"/>
  <c r="E9" i="58"/>
  <c r="E9" i="59"/>
  <c r="E9" i="61"/>
  <c r="E9" i="60"/>
  <c r="E9" i="63"/>
  <c r="E9" i="62"/>
  <c r="E9" i="64"/>
  <c r="E9" i="65"/>
  <c r="E9" i="66"/>
  <c r="E9" i="67"/>
  <c r="E9" i="68"/>
  <c r="E9" i="69"/>
  <c r="E9" i="70"/>
  <c r="E9" i="71"/>
  <c r="E9" i="72"/>
  <c r="E9" i="73"/>
  <c r="E9" i="57"/>
  <c r="C9" i="58"/>
  <c r="C9" i="59"/>
  <c r="C9" i="61"/>
  <c r="C9" i="60"/>
  <c r="C9" i="63"/>
  <c r="C9" i="62"/>
  <c r="C9" i="64"/>
  <c r="C9" i="65"/>
  <c r="C9" i="66"/>
  <c r="C9" i="67"/>
  <c r="C9" i="68"/>
  <c r="C9" i="69"/>
  <c r="C9" i="70"/>
  <c r="C9" i="71"/>
  <c r="C9" i="72"/>
  <c r="C9" i="73"/>
  <c r="C9" i="57"/>
  <c r="E4" i="58"/>
  <c r="E3" i="58"/>
  <c r="E4" i="59"/>
  <c r="E3" i="59"/>
  <c r="E4" i="61"/>
  <c r="E3" i="61"/>
  <c r="E4" i="60"/>
  <c r="E3" i="60"/>
  <c r="E4" i="63"/>
  <c r="E3" i="63"/>
  <c r="E4" i="62"/>
  <c r="E3" i="62"/>
  <c r="E4" i="64"/>
  <c r="E3" i="64"/>
  <c r="E4" i="65"/>
  <c r="E3" i="65"/>
  <c r="E4" i="66"/>
  <c r="E3" i="66"/>
  <c r="E4" i="67"/>
  <c r="E3" i="67"/>
  <c r="E4" i="68"/>
  <c r="E3" i="68"/>
  <c r="E4" i="69"/>
  <c r="E3" i="69"/>
  <c r="E4" i="70"/>
  <c r="E3" i="70"/>
  <c r="E4" i="71"/>
  <c r="E3" i="71"/>
  <c r="E4" i="72"/>
  <c r="E3" i="72"/>
  <c r="E4" i="73"/>
  <c r="E3" i="73"/>
  <c r="E4" i="57"/>
  <c r="E3" i="57"/>
  <c r="C4" i="58"/>
  <c r="C3" i="58"/>
  <c r="C4" i="59"/>
  <c r="C3" i="59"/>
  <c r="C4" i="61"/>
  <c r="C3" i="61"/>
  <c r="C4" i="60"/>
  <c r="C3" i="60"/>
  <c r="C4" i="63"/>
  <c r="C3" i="63"/>
  <c r="C4" i="62"/>
  <c r="C3" i="62"/>
  <c r="C4" i="64"/>
  <c r="C3" i="64"/>
  <c r="C4" i="65"/>
  <c r="C3" i="65"/>
  <c r="C4" i="66"/>
  <c r="C3" i="66"/>
  <c r="C4" i="67"/>
  <c r="C3" i="67"/>
  <c r="C4" i="68"/>
  <c r="C3" i="68"/>
  <c r="C4" i="69"/>
  <c r="C3" i="69"/>
  <c r="C4" i="70"/>
  <c r="C3" i="70"/>
  <c r="C4" i="71"/>
  <c r="C3" i="71"/>
  <c r="C4" i="72"/>
  <c r="C3" i="72"/>
  <c r="C4" i="73"/>
  <c r="C3" i="73"/>
  <c r="C4" i="57"/>
  <c r="C3" i="57"/>
</calcChain>
</file>

<file path=xl/sharedStrings.xml><?xml version="1.0" encoding="utf-8"?>
<sst xmlns="http://schemas.openxmlformats.org/spreadsheetml/2006/main" count="2652" uniqueCount="96">
  <si>
    <t>Totale</t>
  </si>
  <si>
    <t>Altri Paesi Europei</t>
  </si>
  <si>
    <t>Austria</t>
  </si>
  <si>
    <t>Belgio</t>
  </si>
  <si>
    <t>Bielorussia</t>
  </si>
  <si>
    <t>Bulgaria</t>
  </si>
  <si>
    <t>Cipro</t>
  </si>
  <si>
    <t>Croazia</t>
  </si>
  <si>
    <t>Danimarca</t>
  </si>
  <si>
    <t>Estonia</t>
  </si>
  <si>
    <t>Finlandia</t>
  </si>
  <si>
    <t>Francia</t>
  </si>
  <si>
    <t>Germania</t>
  </si>
  <si>
    <t>Grecia</t>
  </si>
  <si>
    <t>Irlanda</t>
  </si>
  <si>
    <t>Islanda</t>
  </si>
  <si>
    <t>Lettonia</t>
  </si>
  <si>
    <t>Lituania</t>
  </si>
  <si>
    <t>Lussemburgo</t>
  </si>
  <si>
    <t>Malta</t>
  </si>
  <si>
    <t>Moldavia</t>
  </si>
  <si>
    <t>Norvegia</t>
  </si>
  <si>
    <t>Paesi Bassi</t>
  </si>
  <si>
    <t>Polonia</t>
  </si>
  <si>
    <t>Portogallo</t>
  </si>
  <si>
    <t>Regno Unito</t>
  </si>
  <si>
    <t>Repubblica Ceca</t>
  </si>
  <si>
    <t>Romania</t>
  </si>
  <si>
    <t>Russia</t>
  </si>
  <si>
    <t>Slovacchia</t>
  </si>
  <si>
    <t>Slovenia</t>
  </si>
  <si>
    <t>Spagna</t>
  </si>
  <si>
    <t>Svezia</t>
  </si>
  <si>
    <t>Svizzera (incluso Liechtenstein)</t>
  </si>
  <si>
    <t>Turchia</t>
  </si>
  <si>
    <t>Ucraina</t>
  </si>
  <si>
    <t>Ungheria</t>
  </si>
  <si>
    <t>Altri Paesi Africa Mediterranea</t>
  </si>
  <si>
    <t>Altri Paesi Asia Occidentale</t>
  </si>
  <si>
    <t>Altri Paesi Centro - Sud America</t>
  </si>
  <si>
    <t>Altri Paesi dell'Africa</t>
  </si>
  <si>
    <t>Altri Paesi dell'Asia</t>
  </si>
  <si>
    <t>Altri Paesi o territori dell'Oceania</t>
  </si>
  <si>
    <t>Altri Paesi o territori del Nord Americani</t>
  </si>
  <si>
    <t>Argentina</t>
  </si>
  <si>
    <t>Australia</t>
  </si>
  <si>
    <t>Brasile</t>
  </si>
  <si>
    <t>Canada</t>
  </si>
  <si>
    <t>Cina</t>
  </si>
  <si>
    <t>Corea del Sud</t>
  </si>
  <si>
    <t>Egitto</t>
  </si>
  <si>
    <t>Giappone</t>
  </si>
  <si>
    <t>India</t>
  </si>
  <si>
    <t>Israele</t>
  </si>
  <si>
    <t>Messico</t>
  </si>
  <si>
    <t>Non specificato</t>
  </si>
  <si>
    <t>Nuova Zelanda</t>
  </si>
  <si>
    <t>Stati Uniti d'America</t>
  </si>
  <si>
    <t>Sud Africa</t>
  </si>
  <si>
    <t>Venezuela</t>
  </si>
  <si>
    <t>Abruzzo</t>
  </si>
  <si>
    <t>Basilicata</t>
  </si>
  <si>
    <t>Bolzano</t>
  </si>
  <si>
    <t>Calabria</t>
  </si>
  <si>
    <t>Campania</t>
  </si>
  <si>
    <t>Emilia 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</si>
  <si>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</si>
  <si>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</si>
  <si>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</si>
  <si>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</si>
  <si>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</si>
  <si>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</si>
  <si>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</si>
  <si>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</si>
  <si>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</si>
  <si>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</si>
  <si>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</si>
  <si>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Trento</t>
  </si>
  <si>
    <t>Umbria</t>
  </si>
  <si>
    <t>Valle d'Aosta</t>
  </si>
  <si>
    <t>Veneto</t>
  </si>
  <si>
    <t>Italia</t>
  </si>
  <si>
    <t>Extra</t>
  </si>
  <si>
    <t>Provenienze</t>
  </si>
  <si>
    <t>Anno 2023</t>
  </si>
  <si>
    <t>Anno 2022</t>
  </si>
  <si>
    <t>Differenze anni 2023-2022</t>
  </si>
  <si>
    <t>Anno 2020</t>
  </si>
  <si>
    <t>Anno 2019</t>
  </si>
  <si>
    <t>Differenze anni 2023-2019</t>
  </si>
  <si>
    <t>Arrivi</t>
  </si>
  <si>
    <t>% su TOT.</t>
  </si>
  <si>
    <t>Presenze</t>
  </si>
  <si>
    <t>PAESI STRANIERI</t>
  </si>
  <si>
    <t>REGIONI ITALIANE</t>
  </si>
  <si>
    <t>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</si>
</sst>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3" fontId="7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64" fontId="1" fillId="0" borderId="1" xfId="2" applyNumberFormat="1" applyFont="1" applyFill="1" applyBorder="1" applyAlignment="1">
      <alignment horizontal="right" vertical="center"/>
    </xf>
    <xf numFmtId="0" fontId="10" fillId="0" borderId="0" xfId="0" applyFont="1"/>
    <xf numFmtId="0" fontId="1" fillId="0" borderId="0" xfId="0" applyFont="1"/>
    <xf numFmtId="10" fontId="8" fillId="2" borderId="1" xfId="0" applyNumberFormat="1" applyFont="1" applyFill="1" applyBorder="1" applyAlignment="1">
      <alignment horizontal="center" vertical="center"/>
    </xf>
    <xf numFmtId="10" fontId="1" fillId="0" borderId="1" xfId="2" applyNumberFormat="1" applyFont="1" applyFill="1" applyBorder="1" applyAlignment="1">
      <alignment horizontal="right" vertical="center"/>
    </xf>
    <xf numFmtId="10" fontId="0" fillId="0" borderId="0" xfId="0" applyNumberFormat="1"/>
    <xf numFmtId="3" fontId="1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10" fontId="10" fillId="0" borderId="1" xfId="2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10" fontId="9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</cellXfs>
  <cellStyles count="3">
    <cellStyle name="Normale" xfId="0" builtinId="0"/>
    <cellStyle name="Normale 2" xfId="1" xr:uid="{00000000-0005-0000-0000-000001000000}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1"/>
  <sheetViews>
    <sheetView showZeros="0" tabSelected="1" zoomScale="85" zoomScaleNormal="85" workbookViewId="0">
      <selection sqref="A1:A2"/>
    </sheetView>
  </sheetViews>
  <sheetFormatPr baseColWidth="10" defaultColWidth="11.5" defaultRowHeight="18" customHeight="1" x14ac:dyDescent="0.15"/>
  <cols>
    <col min="1" max="1" width="33.83203125" customWidth="1"/>
    <col min="2" max="2" width="7.83203125" style="3" bestFit="1" customWidth="1"/>
    <col min="3" max="3" width="7.5" style="9" bestFit="1" customWidth="1"/>
    <col min="4" max="4" width="9.33203125" style="3" bestFit="1" customWidth="1"/>
    <col min="5" max="5" width="7.5" style="9" bestFit="1" customWidth="1"/>
    <col min="6" max="6" width="7.83203125" style="3" bestFit="1" customWidth="1"/>
    <col min="7" max="7" width="9.33203125" style="3" bestFit="1" customWidth="1"/>
    <col min="8" max="8" width="7.83203125" bestFit="1" customWidth="1"/>
    <col min="9" max="9" width="8.33203125" bestFit="1" customWidth="1"/>
    <col min="10" max="10" width="7.83203125" bestFit="1" customWidth="1"/>
    <col min="11" max="11" width="8.33203125" bestFit="1" customWidth="1"/>
    <col min="12" max="12" width="7.83203125" style="3" bestFit="1" customWidth="1"/>
    <col min="13" max="13" width="9.33203125" style="3" bestFit="1" customWidth="1"/>
    <col min="14" max="14" width="7.83203125" style="3" bestFit="1" customWidth="1"/>
    <col min="15" max="15" width="9.33203125" style="3" bestFit="1" customWidth="1"/>
    <col min="16" max="16" width="7.83203125" style="3" bestFit="1" customWidth="1"/>
    <col min="17" max="17" width="9.33203125" style="3" bestFit="1" customWidth="1"/>
    <col min="18" max="19" width="8.33203125" bestFit="1" customWidth="1"/>
    <col min="20" max="20" width="8.33203125" customWidth="1"/>
    <col min="21" max="21" width="8.33203125" bestFit="1" customWidth="1"/>
    <col min="22" max="258" width="8.83203125" customWidth="1"/>
    <col min="259" max="259" width="39.33203125" customWidth="1"/>
    <col min="260" max="260" width="18.1640625" customWidth="1"/>
    <col min="261" max="261" width="20.6640625" customWidth="1"/>
    <col min="262" max="262" width="18.1640625" customWidth="1"/>
    <col min="263" max="263" width="20.6640625" customWidth="1"/>
    <col min="264" max="514" width="8.83203125" customWidth="1"/>
    <col min="515" max="515" width="39.33203125" customWidth="1"/>
    <col min="516" max="516" width="18.1640625" customWidth="1"/>
    <col min="517" max="517" width="20.6640625" customWidth="1"/>
    <col min="518" max="518" width="18.1640625" customWidth="1"/>
    <col min="519" max="519" width="20.6640625" customWidth="1"/>
    <col min="520" max="770" width="8.83203125" customWidth="1"/>
    <col min="771" max="771" width="39.33203125" customWidth="1"/>
    <col min="772" max="772" width="18.1640625" customWidth="1"/>
    <col min="773" max="773" width="20.6640625" customWidth="1"/>
    <col min="774" max="774" width="18.1640625" customWidth="1"/>
    <col min="775" max="775" width="20.6640625" customWidth="1"/>
    <col min="776" max="1026" width="8.83203125" customWidth="1"/>
    <col min="1027" max="1027" width="39.33203125" customWidth="1"/>
    <col min="1028" max="1028" width="18.1640625" customWidth="1"/>
    <col min="1029" max="1029" width="20.6640625" customWidth="1"/>
    <col min="1030" max="1030" width="18.1640625" customWidth="1"/>
    <col min="1031" max="1031" width="20.6640625" customWidth="1"/>
    <col min="1032" max="1282" width="8.83203125" customWidth="1"/>
    <col min="1283" max="1283" width="39.33203125" customWidth="1"/>
    <col min="1284" max="1284" width="18.1640625" customWidth="1"/>
    <col min="1285" max="1285" width="20.6640625" customWidth="1"/>
    <col min="1286" max="1286" width="18.1640625" customWidth="1"/>
    <col min="1287" max="1287" width="20.6640625" customWidth="1"/>
    <col min="1288" max="1538" width="8.83203125" customWidth="1"/>
    <col min="1539" max="1539" width="39.33203125" customWidth="1"/>
    <col min="1540" max="1540" width="18.1640625" customWidth="1"/>
    <col min="1541" max="1541" width="20.6640625" customWidth="1"/>
    <col min="1542" max="1542" width="18.1640625" customWidth="1"/>
    <col min="1543" max="1543" width="20.6640625" customWidth="1"/>
    <col min="1544" max="1794" width="8.83203125" customWidth="1"/>
    <col min="1795" max="1795" width="39.33203125" customWidth="1"/>
    <col min="1796" max="1796" width="18.1640625" customWidth="1"/>
    <col min="1797" max="1797" width="20.6640625" customWidth="1"/>
    <col min="1798" max="1798" width="18.1640625" customWidth="1"/>
    <col min="1799" max="1799" width="20.6640625" customWidth="1"/>
    <col min="1800" max="2050" width="8.83203125" customWidth="1"/>
    <col min="2051" max="2051" width="39.33203125" customWidth="1"/>
    <col min="2052" max="2052" width="18.1640625" customWidth="1"/>
    <col min="2053" max="2053" width="20.6640625" customWidth="1"/>
    <col min="2054" max="2054" width="18.1640625" customWidth="1"/>
    <col min="2055" max="2055" width="20.6640625" customWidth="1"/>
    <col min="2056" max="2306" width="8.83203125" customWidth="1"/>
    <col min="2307" max="2307" width="39.33203125" customWidth="1"/>
    <col min="2308" max="2308" width="18.1640625" customWidth="1"/>
    <col min="2309" max="2309" width="20.6640625" customWidth="1"/>
    <col min="2310" max="2310" width="18.1640625" customWidth="1"/>
    <col min="2311" max="2311" width="20.6640625" customWidth="1"/>
    <col min="2312" max="2562" width="8.83203125" customWidth="1"/>
    <col min="2563" max="2563" width="39.33203125" customWidth="1"/>
    <col min="2564" max="2564" width="18.1640625" customWidth="1"/>
    <col min="2565" max="2565" width="20.6640625" customWidth="1"/>
    <col min="2566" max="2566" width="18.1640625" customWidth="1"/>
    <col min="2567" max="2567" width="20.6640625" customWidth="1"/>
    <col min="2568" max="2818" width="8.83203125" customWidth="1"/>
    <col min="2819" max="2819" width="39.33203125" customWidth="1"/>
    <col min="2820" max="2820" width="18.1640625" customWidth="1"/>
    <col min="2821" max="2821" width="20.6640625" customWidth="1"/>
    <col min="2822" max="2822" width="18.1640625" customWidth="1"/>
    <col min="2823" max="2823" width="20.6640625" customWidth="1"/>
    <col min="2824" max="3074" width="8.83203125" customWidth="1"/>
    <col min="3075" max="3075" width="39.33203125" customWidth="1"/>
    <col min="3076" max="3076" width="18.1640625" customWidth="1"/>
    <col min="3077" max="3077" width="20.6640625" customWidth="1"/>
    <col min="3078" max="3078" width="18.1640625" customWidth="1"/>
    <col min="3079" max="3079" width="20.6640625" customWidth="1"/>
    <col min="3080" max="3330" width="8.83203125" customWidth="1"/>
    <col min="3331" max="3331" width="39.33203125" customWidth="1"/>
    <col min="3332" max="3332" width="18.1640625" customWidth="1"/>
    <col min="3333" max="3333" width="20.6640625" customWidth="1"/>
    <col min="3334" max="3334" width="18.1640625" customWidth="1"/>
    <col min="3335" max="3335" width="20.6640625" customWidth="1"/>
    <col min="3336" max="3586" width="8.83203125" customWidth="1"/>
    <col min="3587" max="3587" width="39.33203125" customWidth="1"/>
    <col min="3588" max="3588" width="18.1640625" customWidth="1"/>
    <col min="3589" max="3589" width="20.6640625" customWidth="1"/>
    <col min="3590" max="3590" width="18.1640625" customWidth="1"/>
    <col min="3591" max="3591" width="20.6640625" customWidth="1"/>
    <col min="3592" max="3842" width="8.83203125" customWidth="1"/>
    <col min="3843" max="3843" width="39.33203125" customWidth="1"/>
    <col min="3844" max="3844" width="18.1640625" customWidth="1"/>
    <col min="3845" max="3845" width="20.6640625" customWidth="1"/>
    <col min="3846" max="3846" width="18.1640625" customWidth="1"/>
    <col min="3847" max="3847" width="20.6640625" customWidth="1"/>
    <col min="3848" max="4098" width="8.83203125" customWidth="1"/>
    <col min="4099" max="4099" width="39.33203125" customWidth="1"/>
    <col min="4100" max="4100" width="18.1640625" customWidth="1"/>
    <col min="4101" max="4101" width="20.6640625" customWidth="1"/>
    <col min="4102" max="4102" width="18.1640625" customWidth="1"/>
    <col min="4103" max="4103" width="20.6640625" customWidth="1"/>
    <col min="4104" max="4354" width="8.83203125" customWidth="1"/>
    <col min="4355" max="4355" width="39.33203125" customWidth="1"/>
    <col min="4356" max="4356" width="18.1640625" customWidth="1"/>
    <col min="4357" max="4357" width="20.6640625" customWidth="1"/>
    <col min="4358" max="4358" width="18.1640625" customWidth="1"/>
    <col min="4359" max="4359" width="20.6640625" customWidth="1"/>
    <col min="4360" max="4610" width="8.83203125" customWidth="1"/>
    <col min="4611" max="4611" width="39.33203125" customWidth="1"/>
    <col min="4612" max="4612" width="18.1640625" customWidth="1"/>
    <col min="4613" max="4613" width="20.6640625" customWidth="1"/>
    <col min="4614" max="4614" width="18.1640625" customWidth="1"/>
    <col min="4615" max="4615" width="20.6640625" customWidth="1"/>
    <col min="4616" max="4866" width="8.83203125" customWidth="1"/>
    <col min="4867" max="4867" width="39.33203125" customWidth="1"/>
    <col min="4868" max="4868" width="18.1640625" customWidth="1"/>
    <col min="4869" max="4869" width="20.6640625" customWidth="1"/>
    <col min="4870" max="4870" width="18.1640625" customWidth="1"/>
    <col min="4871" max="4871" width="20.6640625" customWidth="1"/>
    <col min="4872" max="5122" width="8.83203125" customWidth="1"/>
    <col min="5123" max="5123" width="39.33203125" customWidth="1"/>
    <col min="5124" max="5124" width="18.1640625" customWidth="1"/>
    <col min="5125" max="5125" width="20.6640625" customWidth="1"/>
    <col min="5126" max="5126" width="18.1640625" customWidth="1"/>
    <col min="5127" max="5127" width="20.6640625" customWidth="1"/>
    <col min="5128" max="5378" width="8.83203125" customWidth="1"/>
    <col min="5379" max="5379" width="39.33203125" customWidth="1"/>
    <col min="5380" max="5380" width="18.1640625" customWidth="1"/>
    <col min="5381" max="5381" width="20.6640625" customWidth="1"/>
    <col min="5382" max="5382" width="18.1640625" customWidth="1"/>
    <col min="5383" max="5383" width="20.6640625" customWidth="1"/>
    <col min="5384" max="5634" width="8.83203125" customWidth="1"/>
    <col min="5635" max="5635" width="39.33203125" customWidth="1"/>
    <col min="5636" max="5636" width="18.1640625" customWidth="1"/>
    <col min="5637" max="5637" width="20.6640625" customWidth="1"/>
    <col min="5638" max="5638" width="18.1640625" customWidth="1"/>
    <col min="5639" max="5639" width="20.6640625" customWidth="1"/>
    <col min="5640" max="5890" width="8.83203125" customWidth="1"/>
    <col min="5891" max="5891" width="39.33203125" customWidth="1"/>
    <col min="5892" max="5892" width="18.1640625" customWidth="1"/>
    <col min="5893" max="5893" width="20.6640625" customWidth="1"/>
    <col min="5894" max="5894" width="18.1640625" customWidth="1"/>
    <col min="5895" max="5895" width="20.6640625" customWidth="1"/>
    <col min="5896" max="6146" width="8.83203125" customWidth="1"/>
    <col min="6147" max="6147" width="39.33203125" customWidth="1"/>
    <col min="6148" max="6148" width="18.1640625" customWidth="1"/>
    <col min="6149" max="6149" width="20.6640625" customWidth="1"/>
    <col min="6150" max="6150" width="18.1640625" customWidth="1"/>
    <col min="6151" max="6151" width="20.6640625" customWidth="1"/>
    <col min="6152" max="6402" width="8.83203125" customWidth="1"/>
    <col min="6403" max="6403" width="39.33203125" customWidth="1"/>
    <col min="6404" max="6404" width="18.1640625" customWidth="1"/>
    <col min="6405" max="6405" width="20.6640625" customWidth="1"/>
    <col min="6406" max="6406" width="18.1640625" customWidth="1"/>
    <col min="6407" max="6407" width="20.6640625" customWidth="1"/>
    <col min="6408" max="6658" width="8.83203125" customWidth="1"/>
    <col min="6659" max="6659" width="39.33203125" customWidth="1"/>
    <col min="6660" max="6660" width="18.1640625" customWidth="1"/>
    <col min="6661" max="6661" width="20.6640625" customWidth="1"/>
    <col min="6662" max="6662" width="18.1640625" customWidth="1"/>
    <col min="6663" max="6663" width="20.6640625" customWidth="1"/>
    <col min="6664" max="6914" width="8.83203125" customWidth="1"/>
    <col min="6915" max="6915" width="39.33203125" customWidth="1"/>
    <col min="6916" max="6916" width="18.1640625" customWidth="1"/>
    <col min="6917" max="6917" width="20.6640625" customWidth="1"/>
    <col min="6918" max="6918" width="18.1640625" customWidth="1"/>
    <col min="6919" max="6919" width="20.6640625" customWidth="1"/>
    <col min="6920" max="7170" width="8.83203125" customWidth="1"/>
    <col min="7171" max="7171" width="39.33203125" customWidth="1"/>
    <col min="7172" max="7172" width="18.1640625" customWidth="1"/>
    <col min="7173" max="7173" width="20.6640625" customWidth="1"/>
    <col min="7174" max="7174" width="18.1640625" customWidth="1"/>
    <col min="7175" max="7175" width="20.6640625" customWidth="1"/>
    <col min="7176" max="7426" width="8.83203125" customWidth="1"/>
    <col min="7427" max="7427" width="39.33203125" customWidth="1"/>
    <col min="7428" max="7428" width="18.1640625" customWidth="1"/>
    <col min="7429" max="7429" width="20.6640625" customWidth="1"/>
    <col min="7430" max="7430" width="18.1640625" customWidth="1"/>
    <col min="7431" max="7431" width="20.6640625" customWidth="1"/>
    <col min="7432" max="7682" width="8.83203125" customWidth="1"/>
    <col min="7683" max="7683" width="39.33203125" customWidth="1"/>
    <col min="7684" max="7684" width="18.1640625" customWidth="1"/>
    <col min="7685" max="7685" width="20.6640625" customWidth="1"/>
    <col min="7686" max="7686" width="18.1640625" customWidth="1"/>
    <col min="7687" max="7687" width="20.6640625" customWidth="1"/>
    <col min="7688" max="7938" width="8.83203125" customWidth="1"/>
    <col min="7939" max="7939" width="39.33203125" customWidth="1"/>
    <col min="7940" max="7940" width="18.1640625" customWidth="1"/>
    <col min="7941" max="7941" width="20.6640625" customWidth="1"/>
    <col min="7942" max="7942" width="18.1640625" customWidth="1"/>
    <col min="7943" max="7943" width="20.6640625" customWidth="1"/>
    <col min="7944" max="8194" width="8.83203125" customWidth="1"/>
    <col min="8195" max="8195" width="39.33203125" customWidth="1"/>
    <col min="8196" max="8196" width="18.1640625" customWidth="1"/>
    <col min="8197" max="8197" width="20.6640625" customWidth="1"/>
    <col min="8198" max="8198" width="18.1640625" customWidth="1"/>
    <col min="8199" max="8199" width="20.6640625" customWidth="1"/>
    <col min="8200" max="8450" width="8.83203125" customWidth="1"/>
    <col min="8451" max="8451" width="39.33203125" customWidth="1"/>
    <col min="8452" max="8452" width="18.1640625" customWidth="1"/>
    <col min="8453" max="8453" width="20.6640625" customWidth="1"/>
    <col min="8454" max="8454" width="18.1640625" customWidth="1"/>
    <col min="8455" max="8455" width="20.6640625" customWidth="1"/>
    <col min="8456" max="8706" width="8.83203125" customWidth="1"/>
    <col min="8707" max="8707" width="39.33203125" customWidth="1"/>
    <col min="8708" max="8708" width="18.1640625" customWidth="1"/>
    <col min="8709" max="8709" width="20.6640625" customWidth="1"/>
    <col min="8710" max="8710" width="18.1640625" customWidth="1"/>
    <col min="8711" max="8711" width="20.6640625" customWidth="1"/>
    <col min="8712" max="8962" width="8.83203125" customWidth="1"/>
    <col min="8963" max="8963" width="39.33203125" customWidth="1"/>
    <col min="8964" max="8964" width="18.1640625" customWidth="1"/>
    <col min="8965" max="8965" width="20.6640625" customWidth="1"/>
    <col min="8966" max="8966" width="18.1640625" customWidth="1"/>
    <col min="8967" max="8967" width="20.6640625" customWidth="1"/>
    <col min="8968" max="9218" width="8.83203125" customWidth="1"/>
    <col min="9219" max="9219" width="39.33203125" customWidth="1"/>
    <col min="9220" max="9220" width="18.1640625" customWidth="1"/>
    <col min="9221" max="9221" width="20.6640625" customWidth="1"/>
    <col min="9222" max="9222" width="18.1640625" customWidth="1"/>
    <col min="9223" max="9223" width="20.6640625" customWidth="1"/>
    <col min="9224" max="9474" width="8.83203125" customWidth="1"/>
    <col min="9475" max="9475" width="39.33203125" customWidth="1"/>
    <col min="9476" max="9476" width="18.1640625" customWidth="1"/>
    <col min="9477" max="9477" width="20.6640625" customWidth="1"/>
    <col min="9478" max="9478" width="18.1640625" customWidth="1"/>
    <col min="9479" max="9479" width="20.6640625" customWidth="1"/>
    <col min="9480" max="9730" width="8.83203125" customWidth="1"/>
    <col min="9731" max="9731" width="39.33203125" customWidth="1"/>
    <col min="9732" max="9732" width="18.1640625" customWidth="1"/>
    <col min="9733" max="9733" width="20.6640625" customWidth="1"/>
    <col min="9734" max="9734" width="18.1640625" customWidth="1"/>
    <col min="9735" max="9735" width="20.6640625" customWidth="1"/>
    <col min="9736" max="9986" width="8.83203125" customWidth="1"/>
    <col min="9987" max="9987" width="39.33203125" customWidth="1"/>
    <col min="9988" max="9988" width="18.1640625" customWidth="1"/>
    <col min="9989" max="9989" width="20.6640625" customWidth="1"/>
    <col min="9990" max="9990" width="18.1640625" customWidth="1"/>
    <col min="9991" max="9991" width="20.6640625" customWidth="1"/>
    <col min="9992" max="10242" width="8.83203125" customWidth="1"/>
    <col min="10243" max="10243" width="39.33203125" customWidth="1"/>
    <col min="10244" max="10244" width="18.1640625" customWidth="1"/>
    <col min="10245" max="10245" width="20.6640625" customWidth="1"/>
    <col min="10246" max="10246" width="18.1640625" customWidth="1"/>
    <col min="10247" max="10247" width="20.6640625" customWidth="1"/>
    <col min="10248" max="10498" width="8.83203125" customWidth="1"/>
    <col min="10499" max="10499" width="39.33203125" customWidth="1"/>
    <col min="10500" max="10500" width="18.1640625" customWidth="1"/>
    <col min="10501" max="10501" width="20.6640625" customWidth="1"/>
    <col min="10502" max="10502" width="18.1640625" customWidth="1"/>
    <col min="10503" max="10503" width="20.6640625" customWidth="1"/>
    <col min="10504" max="10754" width="8.83203125" customWidth="1"/>
    <col min="10755" max="10755" width="39.33203125" customWidth="1"/>
    <col min="10756" max="10756" width="18.1640625" customWidth="1"/>
    <col min="10757" max="10757" width="20.6640625" customWidth="1"/>
    <col min="10758" max="10758" width="18.1640625" customWidth="1"/>
    <col min="10759" max="10759" width="20.6640625" customWidth="1"/>
    <col min="10760" max="11010" width="8.83203125" customWidth="1"/>
    <col min="11011" max="11011" width="39.33203125" customWidth="1"/>
    <col min="11012" max="11012" width="18.1640625" customWidth="1"/>
    <col min="11013" max="11013" width="20.6640625" customWidth="1"/>
    <col min="11014" max="11014" width="18.1640625" customWidth="1"/>
    <col min="11015" max="11015" width="20.6640625" customWidth="1"/>
    <col min="11016" max="11266" width="8.83203125" customWidth="1"/>
    <col min="11267" max="11267" width="39.33203125" customWidth="1"/>
    <col min="11268" max="11268" width="18.1640625" customWidth="1"/>
    <col min="11269" max="11269" width="20.6640625" customWidth="1"/>
    <col min="11270" max="11270" width="18.1640625" customWidth="1"/>
    <col min="11271" max="11271" width="20.6640625" customWidth="1"/>
    <col min="11272" max="11522" width="8.83203125" customWidth="1"/>
    <col min="11523" max="11523" width="39.33203125" customWidth="1"/>
    <col min="11524" max="11524" width="18.1640625" customWidth="1"/>
    <col min="11525" max="11525" width="20.6640625" customWidth="1"/>
    <col min="11526" max="11526" width="18.1640625" customWidth="1"/>
    <col min="11527" max="11527" width="20.6640625" customWidth="1"/>
    <col min="11528" max="11778" width="8.83203125" customWidth="1"/>
    <col min="11779" max="11779" width="39.33203125" customWidth="1"/>
    <col min="11780" max="11780" width="18.1640625" customWidth="1"/>
    <col min="11781" max="11781" width="20.6640625" customWidth="1"/>
    <col min="11782" max="11782" width="18.1640625" customWidth="1"/>
    <col min="11783" max="11783" width="20.6640625" customWidth="1"/>
    <col min="11784" max="12034" width="8.83203125" customWidth="1"/>
    <col min="12035" max="12035" width="39.33203125" customWidth="1"/>
    <col min="12036" max="12036" width="18.1640625" customWidth="1"/>
    <col min="12037" max="12037" width="20.6640625" customWidth="1"/>
    <col min="12038" max="12038" width="18.1640625" customWidth="1"/>
    <col min="12039" max="12039" width="20.6640625" customWidth="1"/>
    <col min="12040" max="12290" width="8.83203125" customWidth="1"/>
    <col min="12291" max="12291" width="39.33203125" customWidth="1"/>
    <col min="12292" max="12292" width="18.1640625" customWidth="1"/>
    <col min="12293" max="12293" width="20.6640625" customWidth="1"/>
    <col min="12294" max="12294" width="18.1640625" customWidth="1"/>
    <col min="12295" max="12295" width="20.6640625" customWidth="1"/>
    <col min="12296" max="12546" width="8.83203125" customWidth="1"/>
    <col min="12547" max="12547" width="39.33203125" customWidth="1"/>
    <col min="12548" max="12548" width="18.1640625" customWidth="1"/>
    <col min="12549" max="12549" width="20.6640625" customWidth="1"/>
    <col min="12550" max="12550" width="18.1640625" customWidth="1"/>
    <col min="12551" max="12551" width="20.6640625" customWidth="1"/>
    <col min="12552" max="12802" width="8.83203125" customWidth="1"/>
    <col min="12803" max="12803" width="39.33203125" customWidth="1"/>
    <col min="12804" max="12804" width="18.1640625" customWidth="1"/>
    <col min="12805" max="12805" width="20.6640625" customWidth="1"/>
    <col min="12806" max="12806" width="18.1640625" customWidth="1"/>
    <col min="12807" max="12807" width="20.6640625" customWidth="1"/>
    <col min="12808" max="13058" width="8.83203125" customWidth="1"/>
    <col min="13059" max="13059" width="39.33203125" customWidth="1"/>
    <col min="13060" max="13060" width="18.1640625" customWidth="1"/>
    <col min="13061" max="13061" width="20.6640625" customWidth="1"/>
    <col min="13062" max="13062" width="18.1640625" customWidth="1"/>
    <col min="13063" max="13063" width="20.6640625" customWidth="1"/>
    <col min="13064" max="13314" width="8.83203125" customWidth="1"/>
    <col min="13315" max="13315" width="39.33203125" customWidth="1"/>
    <col min="13316" max="13316" width="18.1640625" customWidth="1"/>
    <col min="13317" max="13317" width="20.6640625" customWidth="1"/>
    <col min="13318" max="13318" width="18.1640625" customWidth="1"/>
    <col min="13319" max="13319" width="20.6640625" customWidth="1"/>
    <col min="13320" max="13570" width="8.83203125" customWidth="1"/>
    <col min="13571" max="13571" width="39.33203125" customWidth="1"/>
    <col min="13572" max="13572" width="18.1640625" customWidth="1"/>
    <col min="13573" max="13573" width="20.6640625" customWidth="1"/>
    <col min="13574" max="13574" width="18.1640625" customWidth="1"/>
    <col min="13575" max="13575" width="20.6640625" customWidth="1"/>
    <col min="13576" max="13826" width="8.83203125" customWidth="1"/>
    <col min="13827" max="13827" width="39.33203125" customWidth="1"/>
    <col min="13828" max="13828" width="18.1640625" customWidth="1"/>
    <col min="13829" max="13829" width="20.6640625" customWidth="1"/>
    <col min="13830" max="13830" width="18.1640625" customWidth="1"/>
    <col min="13831" max="13831" width="20.6640625" customWidth="1"/>
    <col min="13832" max="14082" width="8.83203125" customWidth="1"/>
    <col min="14083" max="14083" width="39.33203125" customWidth="1"/>
    <col min="14084" max="14084" width="18.1640625" customWidth="1"/>
    <col min="14085" max="14085" width="20.6640625" customWidth="1"/>
    <col min="14086" max="14086" width="18.1640625" customWidth="1"/>
    <col min="14087" max="14087" width="20.6640625" customWidth="1"/>
    <col min="14088" max="14338" width="8.83203125" customWidth="1"/>
    <col min="14339" max="14339" width="39.33203125" customWidth="1"/>
    <col min="14340" max="14340" width="18.1640625" customWidth="1"/>
    <col min="14341" max="14341" width="20.6640625" customWidth="1"/>
    <col min="14342" max="14342" width="18.1640625" customWidth="1"/>
    <col min="14343" max="14343" width="20.6640625" customWidth="1"/>
    <col min="14344" max="14594" width="8.83203125" customWidth="1"/>
    <col min="14595" max="14595" width="39.33203125" customWidth="1"/>
    <col min="14596" max="14596" width="18.1640625" customWidth="1"/>
    <col min="14597" max="14597" width="20.6640625" customWidth="1"/>
    <col min="14598" max="14598" width="18.1640625" customWidth="1"/>
    <col min="14599" max="14599" width="20.6640625" customWidth="1"/>
    <col min="14600" max="14850" width="8.83203125" customWidth="1"/>
    <col min="14851" max="14851" width="39.33203125" customWidth="1"/>
    <col min="14852" max="14852" width="18.1640625" customWidth="1"/>
    <col min="14853" max="14853" width="20.6640625" customWidth="1"/>
    <col min="14854" max="14854" width="18.1640625" customWidth="1"/>
    <col min="14855" max="14855" width="20.6640625" customWidth="1"/>
    <col min="14856" max="15106" width="8.83203125" customWidth="1"/>
    <col min="15107" max="15107" width="39.33203125" customWidth="1"/>
    <col min="15108" max="15108" width="18.1640625" customWidth="1"/>
    <col min="15109" max="15109" width="20.6640625" customWidth="1"/>
    <col min="15110" max="15110" width="18.1640625" customWidth="1"/>
    <col min="15111" max="15111" width="20.6640625" customWidth="1"/>
    <col min="15112" max="15362" width="8.83203125" customWidth="1"/>
    <col min="15363" max="15363" width="39.33203125" customWidth="1"/>
    <col min="15364" max="15364" width="18.1640625" customWidth="1"/>
    <col min="15365" max="15365" width="20.6640625" customWidth="1"/>
    <col min="15366" max="15366" width="18.1640625" customWidth="1"/>
    <col min="15367" max="15367" width="20.6640625" customWidth="1"/>
    <col min="15368" max="15618" width="8.83203125" customWidth="1"/>
    <col min="15619" max="15619" width="39.33203125" customWidth="1"/>
    <col min="15620" max="15620" width="18.1640625" customWidth="1"/>
    <col min="15621" max="15621" width="20.6640625" customWidth="1"/>
    <col min="15622" max="15622" width="18.1640625" customWidth="1"/>
    <col min="15623" max="15623" width="20.6640625" customWidth="1"/>
    <col min="15624" max="15874" width="8.83203125" customWidth="1"/>
    <col min="15875" max="15875" width="39.33203125" customWidth="1"/>
    <col min="15876" max="15876" width="18.1640625" customWidth="1"/>
    <col min="15877" max="15877" width="20.6640625" customWidth="1"/>
    <col min="15878" max="15878" width="18.1640625" customWidth="1"/>
    <col min="15879" max="15879" width="20.6640625" customWidth="1"/>
    <col min="15880" max="16130" width="8.83203125" customWidth="1"/>
    <col min="16131" max="16131" width="39.33203125" customWidth="1"/>
    <col min="16132" max="16132" width="18.1640625" customWidth="1"/>
    <col min="16133" max="16133" width="20.6640625" customWidth="1"/>
    <col min="16134" max="16134" width="18.1640625" customWidth="1"/>
    <col min="16135" max="16135" width="20.6640625" customWidth="1"/>
    <col min="16136" max="16384" width="8.83203125" customWidth="1"/>
  </cols>
  <sheetData>
    <row r="1" spans="1:21" ht="18" customHeight="1" x14ac:dyDescent="0.15">
      <c r="A1" s="23" t="s">
        <v>83</v>
      </c>
      <c r="B1" s="21" t="s">
        <v>84</v>
      </c>
      <c r="C1" s="21"/>
      <c r="D1" s="21"/>
      <c r="E1" s="21"/>
      <c r="F1" s="20" t="s">
        <v>85</v>
      </c>
      <c r="G1" s="20"/>
      <c r="H1" s="21" t="s">
        <v>86</v>
      </c>
      <c r="I1" s="21"/>
      <c r="J1" s="21"/>
      <c r="K1" s="21"/>
      <c r="L1" s="21" t="s">
        <v>95</v>
      </c>
      <c r="M1" s="21"/>
      <c r="N1" s="20" t="s">
        <v>87</v>
      </c>
      <c r="O1" s="20"/>
      <c r="P1" s="20" t="s">
        <v>88</v>
      </c>
      <c r="Q1" s="20"/>
      <c r="R1" s="21" t="s">
        <v>89</v>
      </c>
      <c r="S1" s="21"/>
      <c r="T1" s="21"/>
      <c r="U1" s="21"/>
    </row>
    <row r="2" spans="1:21" ht="18" customHeight="1" x14ac:dyDescent="0.15">
      <c r="A2" s="23"/>
      <c r="B2" s="1" t="s">
        <v>90</v>
      </c>
      <c r="C2" s="7" t="s">
        <v>91</v>
      </c>
      <c r="D2" s="1" t="s">
        <v>92</v>
      </c>
      <c r="E2" s="7" t="s">
        <v>91</v>
      </c>
      <c r="F2" s="1" t="s">
        <v>90</v>
      </c>
      <c r="G2" s="1" t="s">
        <v>92</v>
      </c>
      <c r="H2" s="24" t="s">
        <v>90</v>
      </c>
      <c r="I2" s="25"/>
      <c r="J2" s="24" t="s">
        <v>92</v>
      </c>
      <c r="K2" s="25"/>
      <c r="L2" s="1" t="s">
        <v>90</v>
      </c>
      <c r="M2" s="1" t="s">
        <v>92</v>
      </c>
      <c r="N2" s="1" t="s">
        <v>90</v>
      </c>
      <c r="O2" s="1" t="s">
        <v>92</v>
      </c>
      <c r="P2" s="1" t="s">
        <v>90</v>
      </c>
      <c r="Q2" s="1" t="s">
        <v>92</v>
      </c>
      <c r="R2" s="24" t="s">
        <v>90</v>
      </c>
      <c r="S2" s="25"/>
      <c r="T2" s="24" t="s">
        <v>92</v>
      </c>
      <c r="U2" s="25"/>
    </row>
    <row r="3" spans="1:21" ht="37" customHeight="1" x14ac:dyDescent="0.15">
      <c r="A3" s="13" t="s">
        <v>81</v>
      </c>
      <c r="B3" s="14">
        <v>677409</v>
      </c>
      <c r="C3" s="8">
        <f>B3/B5</f>
        <v>0.75283894528376116</v>
      </c>
      <c r="D3" s="14">
        <v>2109144</v>
      </c>
      <c r="E3" s="8">
        <f>D3/D5</f>
        <v>0.83124708107948331</v>
      </c>
      <c r="F3" s="14">
        <v>590424</v>
      </c>
      <c r="G3" s="14">
        <v>1900322</v>
      </c>
      <c r="H3" s="14">
        <f>B3-F3</f>
        <v>86985</v>
      </c>
      <c r="I3" s="15">
        <f>(B3-F3)/F3</f>
        <v>0.14732632819804073</v>
      </c>
      <c r="J3" s="14">
        <f>D3-G3</f>
        <v>208822</v>
      </c>
      <c r="K3" s="15">
        <f>(D3-G3)/G3</f>
        <v>0.10988769271733949</v>
      </c>
      <c r="L3" s="16">
        <v>502510</v>
      </c>
      <c r="M3" s="16">
        <v>1669567</v>
      </c>
      <c r="N3" s="16">
        <v>399102</v>
      </c>
      <c r="O3" s="16">
        <v>1308083</v>
      </c>
      <c r="P3" s="16">
        <v>785759</v>
      </c>
      <c r="Q3" s="16">
        <v>2392796</v>
      </c>
      <c r="R3" s="10">
        <f>B3-P3</f>
        <v>-108350</v>
      </c>
      <c r="S3" s="8">
        <f>(B3-P3)/P3</f>
        <v>-0.13789215268294733</v>
      </c>
      <c r="T3" s="10">
        <f>D3-Q3</f>
        <v>-283652</v>
      </c>
      <c r="U3" s="8">
        <f>(D3-Q3)/Q3</f>
        <v>-0.11854416339713039</v>
      </c>
    </row>
    <row r="4" spans="1:21" ht="37" customHeight="1" x14ac:dyDescent="0.15">
      <c r="A4" s="13" t="s">
        <v>82</v>
      </c>
      <c r="B4" s="14">
        <v>222397</v>
      </c>
      <c r="C4" s="8">
        <f>B4/B5</f>
        <v>0.24716105471623884</v>
      </c>
      <c r="D4" s="14">
        <v>428181</v>
      </c>
      <c r="E4" s="8">
        <f>D4/D5</f>
        <v>0.16875291892051669</v>
      </c>
      <c r="F4" s="14">
        <v>154925</v>
      </c>
      <c r="G4" s="14">
        <v>318475</v>
      </c>
      <c r="H4" s="14">
        <f>B4-F4</f>
        <v>67472</v>
      </c>
      <c r="I4" s="15">
        <f>(B4-F4)/F4</f>
        <v>0.43551395836695173</v>
      </c>
      <c r="J4" s="14">
        <f>D4-G4</f>
        <v>109706</v>
      </c>
      <c r="K4" s="15">
        <f>(D4-G4)/G4</f>
        <v>0.34447287856189651</v>
      </c>
      <c r="L4" s="16">
        <v>61117</v>
      </c>
      <c r="M4" s="16">
        <v>125590</v>
      </c>
      <c r="N4" s="16">
        <v>30745</v>
      </c>
      <c r="O4" s="16">
        <v>68076</v>
      </c>
      <c r="P4" s="16">
        <v>158349</v>
      </c>
      <c r="Q4" s="16">
        <v>341173</v>
      </c>
      <c r="R4" s="10">
        <f>B4-P4</f>
        <v>64048</v>
      </c>
      <c r="S4" s="8">
        <f>(B4-P4)/P4</f>
        <v>0.4044736626060158</v>
      </c>
      <c r="T4" s="10">
        <f>D4-Q4</f>
        <v>87008</v>
      </c>
      <c r="U4" s="8">
        <f>(D4-Q4)/Q4</f>
        <v>0.25502604250629446</v>
      </c>
    </row>
    <row r="5" spans="1:21" s="5" customFormat="1" ht="37" customHeight="1" x14ac:dyDescent="0.15">
      <c r="A5" s="17" t="s">
        <v>0</v>
      </c>
      <c r="B5" s="18">
        <v>899806</v>
      </c>
      <c r="C5" s="19"/>
      <c r="D5" s="18">
        <v>2537325</v>
      </c>
      <c r="E5" s="19"/>
      <c r="F5" s="18">
        <v>745349</v>
      </c>
      <c r="G5" s="18">
        <v>2218797</v>
      </c>
      <c r="H5" s="18">
        <f>B5-F5</f>
        <v>154457</v>
      </c>
      <c r="I5" s="19">
        <f>(B5-F5)/F5</f>
        <v>0.20722775505166036</v>
      </c>
      <c r="J5" s="18">
        <f>D5-G5</f>
        <v>318528</v>
      </c>
      <c r="K5" s="19">
        <f>(D5-G5)/G5</f>
        <v>0.14355887447116614</v>
      </c>
      <c r="L5" s="18">
        <v>563627</v>
      </c>
      <c r="M5" s="18">
        <v>1795157</v>
      </c>
      <c r="N5" s="18">
        <v>429847</v>
      </c>
      <c r="O5" s="18">
        <v>1376159</v>
      </c>
      <c r="P5" s="18">
        <v>944108</v>
      </c>
      <c r="Q5" s="18">
        <v>2733969</v>
      </c>
      <c r="R5" s="11">
        <f>B5-P5</f>
        <v>-44302</v>
      </c>
      <c r="S5" s="12">
        <f>(B5-P5)/P5</f>
        <v>-4.6924716240091174E-2</v>
      </c>
      <c r="T5" s="11">
        <f>D5-Q5</f>
        <v>-196644</v>
      </c>
      <c r="U5" s="12">
        <f>(D5-Q5)/Q5</f>
        <v>-7.1926199602116922E-2</v>
      </c>
    </row>
    <row r="6" spans="1:21" s="6" customFormat="1" ht="37" customHeight="1" x14ac:dyDescent="0.15">
      <c r="A6" s="22" t="s">
        <v>93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6" customFormat="1" ht="18" customHeight="1" x14ac:dyDescent="0.15">
      <c r="A7" s="23" t="s">
        <v>83</v>
      </c>
      <c r="B7" s="21" t="s">
        <v>84</v>
      </c>
      <c r="C7" s="21"/>
      <c r="D7" s="21"/>
      <c r="E7" s="21"/>
      <c r="F7" s="20" t="s">
        <v>85</v>
      </c>
      <c r="G7" s="20"/>
      <c r="H7" s="21" t="s">
        <v>86</v>
      </c>
      <c r="I7" s="21"/>
      <c r="J7" s="21"/>
      <c r="K7" s="21"/>
      <c r="L7" s="21" t="s">
        <v>95</v>
      </c>
      <c r="M7" s="21"/>
      <c r="N7" s="20" t="s">
        <v>87</v>
      </c>
      <c r="O7" s="20"/>
      <c r="P7" s="20" t="s">
        <v>88</v>
      </c>
      <c r="Q7" s="20"/>
      <c r="R7" s="21" t="s">
        <v>89</v>
      </c>
      <c r="S7" s="21"/>
      <c r="T7" s="21"/>
      <c r="U7" s="21"/>
    </row>
    <row r="8" spans="1:21" s="6" customFormat="1" ht="18" customHeight="1" x14ac:dyDescent="0.15">
      <c r="A8" s="23"/>
      <c r="B8" s="1" t="s">
        <v>90</v>
      </c>
      <c r="C8" s="2" t="s">
        <v>91</v>
      </c>
      <c r="D8" s="1" t="s">
        <v>92</v>
      </c>
      <c r="E8" s="2" t="s">
        <v>91</v>
      </c>
      <c r="F8" s="1" t="s">
        <v>90</v>
      </c>
      <c r="G8" s="1" t="s">
        <v>92</v>
      </c>
      <c r="H8" s="24" t="s">
        <v>90</v>
      </c>
      <c r="I8" s="25"/>
      <c r="J8" s="24" t="s">
        <v>92</v>
      </c>
      <c r="K8" s="25"/>
      <c r="L8" s="1" t="s">
        <v>90</v>
      </c>
      <c r="M8" s="1" t="s">
        <v>92</v>
      </c>
      <c r="N8" s="1" t="s">
        <v>90</v>
      </c>
      <c r="O8" s="1" t="s">
        <v>92</v>
      </c>
      <c r="P8" s="1" t="s">
        <v>90</v>
      </c>
      <c r="Q8" s="1" t="s">
        <v>92</v>
      </c>
      <c r="R8" s="24" t="s">
        <v>90</v>
      </c>
      <c r="S8" s="25"/>
      <c r="T8" s="24" t="s">
        <v>92</v>
      </c>
      <c r="U8" s="25"/>
    </row>
    <row r="9" spans="1:21" ht="18" customHeight="1" x14ac:dyDescent="0.15">
      <c r="A9" s="13" t="s">
        <v>1</v>
      </c>
      <c r="B9" s="14">
        <v>2007</v>
      </c>
      <c r="C9" s="4">
        <f>B9/B$4</f>
        <v>9.024402307585085E-3</v>
      </c>
      <c r="D9" s="14">
        <v>4652</v>
      </c>
      <c r="E9" s="4">
        <f>D9/D$4</f>
        <v>1.0864564284730056E-2</v>
      </c>
      <c r="F9" s="14">
        <v>1433</v>
      </c>
      <c r="G9" s="14">
        <v>3459</v>
      </c>
      <c r="H9" s="14">
        <f>B9-F9</f>
        <v>574</v>
      </c>
      <c r="I9" s="15">
        <f t="shared" ref="I9:I50" si="0">(B9-F9)/F9</f>
        <v>0.40055826936496858</v>
      </c>
      <c r="J9" s="14">
        <f t="shared" ref="J9:J40" si="1">D9-G9</f>
        <v>1193</v>
      </c>
      <c r="K9" s="15">
        <f t="shared" ref="K9:K50" si="2">(D9-G9)/G9</f>
        <v>0.34489736918184444</v>
      </c>
      <c r="L9" s="16">
        <v>780</v>
      </c>
      <c r="M9" s="16">
        <v>1831</v>
      </c>
      <c r="N9" s="16">
        <v>450</v>
      </c>
      <c r="O9" s="16">
        <v>1316</v>
      </c>
      <c r="P9" s="16">
        <v>1202</v>
      </c>
      <c r="Q9" s="16">
        <v>3592</v>
      </c>
      <c r="R9" s="10">
        <f t="shared" ref="R9:R40" si="3">B9-P9</f>
        <v>805</v>
      </c>
      <c r="S9" s="8">
        <f t="shared" ref="S9:S50" si="4">(B9-P9)/P9</f>
        <v>0.66971713810316136</v>
      </c>
      <c r="T9" s="10">
        <f t="shared" ref="T9:T40" si="5">D9-Q9</f>
        <v>1060</v>
      </c>
      <c r="U9" s="8">
        <f t="shared" ref="U9:U50" si="6">(D9-Q9)/Q9</f>
        <v>0.2951002227171492</v>
      </c>
    </row>
    <row r="10" spans="1:21" ht="18" customHeight="1" x14ac:dyDescent="0.15">
      <c r="A10" s="13" t="s">
        <v>2</v>
      </c>
      <c r="B10" s="14">
        <v>3618</v>
      </c>
      <c r="C10" s="4">
        <f t="shared" ref="C10:C66" si="7">B10/B$4</f>
        <v>1.6268205056722888E-2</v>
      </c>
      <c r="D10" s="14">
        <v>6773</v>
      </c>
      <c r="E10" s="4">
        <f t="shared" ref="E10:E66" si="8">D10/D$4</f>
        <v>1.5818076934754229E-2</v>
      </c>
      <c r="F10" s="14">
        <v>2784</v>
      </c>
      <c r="G10" s="14">
        <v>5043</v>
      </c>
      <c r="H10" s="14">
        <f t="shared" ref="H10:H67" si="9">B10-F10</f>
        <v>834</v>
      </c>
      <c r="I10" s="15">
        <f t="shared" si="0"/>
        <v>0.29956896551724138</v>
      </c>
      <c r="J10" s="14">
        <f t="shared" si="1"/>
        <v>1730</v>
      </c>
      <c r="K10" s="15">
        <f t="shared" si="2"/>
        <v>0.34304977196113423</v>
      </c>
      <c r="L10" s="16">
        <v>1761</v>
      </c>
      <c r="M10" s="16">
        <v>3303</v>
      </c>
      <c r="N10" s="16">
        <v>761</v>
      </c>
      <c r="O10" s="16">
        <v>1310</v>
      </c>
      <c r="P10" s="16">
        <v>3191</v>
      </c>
      <c r="Q10" s="16">
        <v>6670</v>
      </c>
      <c r="R10" s="10">
        <f t="shared" si="3"/>
        <v>427</v>
      </c>
      <c r="S10" s="8">
        <f t="shared" si="4"/>
        <v>0.13381385145722344</v>
      </c>
      <c r="T10" s="10">
        <f t="shared" si="5"/>
        <v>103</v>
      </c>
      <c r="U10" s="8">
        <f t="shared" si="6"/>
        <v>1.5442278860569715E-2</v>
      </c>
    </row>
    <row r="11" spans="1:21" ht="18" customHeight="1" x14ac:dyDescent="0.15">
      <c r="A11" s="13" t="s">
        <v>3</v>
      </c>
      <c r="B11" s="14">
        <v>5353</v>
      </c>
      <c r="C11" s="4">
        <f t="shared" si="7"/>
        <v>2.4069569283758325E-2</v>
      </c>
      <c r="D11" s="14">
        <v>10340</v>
      </c>
      <c r="E11" s="4">
        <f t="shared" si="8"/>
        <v>2.4148666101485118E-2</v>
      </c>
      <c r="F11" s="14">
        <v>4796</v>
      </c>
      <c r="G11" s="14">
        <v>9643</v>
      </c>
      <c r="H11" s="14">
        <f t="shared" si="9"/>
        <v>557</v>
      </c>
      <c r="I11" s="15">
        <f t="shared" si="0"/>
        <v>0.11613844870725605</v>
      </c>
      <c r="J11" s="14">
        <f t="shared" si="1"/>
        <v>697</v>
      </c>
      <c r="K11" s="15">
        <f t="shared" si="2"/>
        <v>7.22804106605828E-2</v>
      </c>
      <c r="L11" s="16">
        <v>3119</v>
      </c>
      <c r="M11" s="16">
        <v>6185</v>
      </c>
      <c r="N11" s="16">
        <v>1502</v>
      </c>
      <c r="O11" s="16">
        <v>2856</v>
      </c>
      <c r="P11" s="16">
        <v>5447</v>
      </c>
      <c r="Q11" s="16">
        <v>11509</v>
      </c>
      <c r="R11" s="10">
        <f t="shared" si="3"/>
        <v>-94</v>
      </c>
      <c r="S11" s="8">
        <f t="shared" si="4"/>
        <v>-1.7257205801358547E-2</v>
      </c>
      <c r="T11" s="10">
        <f t="shared" si="5"/>
        <v>-1169</v>
      </c>
      <c r="U11" s="8">
        <f t="shared" si="6"/>
        <v>-0.10157268224867495</v>
      </c>
    </row>
    <row r="12" spans="1:21" ht="18" customHeight="1" x14ac:dyDescent="0.15">
      <c r="A12" s="13" t="s">
        <v>4</v>
      </c>
      <c r="B12" s="14">
        <v>156</v>
      </c>
      <c r="C12" s="4">
        <f t="shared" si="7"/>
        <v>7.0144831090347443E-4</v>
      </c>
      <c r="D12" s="14">
        <v>298</v>
      </c>
      <c r="E12" s="4">
        <f t="shared" si="8"/>
        <v>6.9596735959792709E-4</v>
      </c>
      <c r="F12" s="14">
        <v>68</v>
      </c>
      <c r="G12" s="14">
        <v>141</v>
      </c>
      <c r="H12" s="14">
        <f t="shared" si="9"/>
        <v>88</v>
      </c>
      <c r="I12" s="15">
        <f t="shared" si="0"/>
        <v>1.2941176470588236</v>
      </c>
      <c r="J12" s="14">
        <f t="shared" si="1"/>
        <v>157</v>
      </c>
      <c r="K12" s="15">
        <f t="shared" si="2"/>
        <v>1.1134751773049645</v>
      </c>
      <c r="L12" s="16">
        <v>18</v>
      </c>
      <c r="M12" s="16">
        <v>59</v>
      </c>
      <c r="N12" s="16">
        <v>36</v>
      </c>
      <c r="O12" s="16">
        <v>103</v>
      </c>
      <c r="P12" s="16">
        <v>107</v>
      </c>
      <c r="Q12" s="16">
        <v>277</v>
      </c>
      <c r="R12" s="10">
        <f t="shared" si="3"/>
        <v>49</v>
      </c>
      <c r="S12" s="8">
        <f t="shared" si="4"/>
        <v>0.45794392523364486</v>
      </c>
      <c r="T12" s="10">
        <f t="shared" si="5"/>
        <v>21</v>
      </c>
      <c r="U12" s="8">
        <f t="shared" si="6"/>
        <v>7.5812274368231042E-2</v>
      </c>
    </row>
    <row r="13" spans="1:21" ht="18" customHeight="1" x14ac:dyDescent="0.15">
      <c r="A13" s="13" t="s">
        <v>5</v>
      </c>
      <c r="B13" s="14">
        <v>2964</v>
      </c>
      <c r="C13" s="4">
        <f t="shared" si="7"/>
        <v>1.3327517907166015E-2</v>
      </c>
      <c r="D13" s="14">
        <v>10583</v>
      </c>
      <c r="E13" s="4">
        <f t="shared" si="8"/>
        <v>2.4716183109479404E-2</v>
      </c>
      <c r="F13" s="14">
        <v>2231</v>
      </c>
      <c r="G13" s="14">
        <v>9114</v>
      </c>
      <c r="H13" s="14">
        <f t="shared" si="9"/>
        <v>733</v>
      </c>
      <c r="I13" s="15">
        <f t="shared" si="0"/>
        <v>0.32855221873599283</v>
      </c>
      <c r="J13" s="14">
        <f t="shared" si="1"/>
        <v>1469</v>
      </c>
      <c r="K13" s="15">
        <f t="shared" si="2"/>
        <v>0.16118060127276718</v>
      </c>
      <c r="L13" s="16">
        <v>568</v>
      </c>
      <c r="M13" s="16">
        <v>1915</v>
      </c>
      <c r="N13" s="16">
        <v>283</v>
      </c>
      <c r="O13" s="16">
        <v>486</v>
      </c>
      <c r="P13" s="16">
        <v>2012</v>
      </c>
      <c r="Q13" s="16">
        <v>9133</v>
      </c>
      <c r="R13" s="10">
        <f t="shared" si="3"/>
        <v>952</v>
      </c>
      <c r="S13" s="8">
        <f t="shared" si="4"/>
        <v>0.47316103379721669</v>
      </c>
      <c r="T13" s="10">
        <f t="shared" si="5"/>
        <v>1450</v>
      </c>
      <c r="U13" s="8">
        <f t="shared" si="6"/>
        <v>0.15876491842767984</v>
      </c>
    </row>
    <row r="14" spans="1:21" ht="18" customHeight="1" x14ac:dyDescent="0.15">
      <c r="A14" s="13" t="s">
        <v>6</v>
      </c>
      <c r="B14" s="14">
        <v>76</v>
      </c>
      <c r="C14" s="4">
        <f t="shared" si="7"/>
        <v>3.4173122838887217E-4</v>
      </c>
      <c r="D14" s="14">
        <v>148</v>
      </c>
      <c r="E14" s="4">
        <f t="shared" si="8"/>
        <v>3.4564821886071546E-4</v>
      </c>
      <c r="F14" s="14">
        <v>255</v>
      </c>
      <c r="G14" s="14">
        <v>447</v>
      </c>
      <c r="H14" s="14">
        <f t="shared" si="9"/>
        <v>-179</v>
      </c>
      <c r="I14" s="15">
        <f t="shared" si="0"/>
        <v>-0.70196078431372544</v>
      </c>
      <c r="J14" s="14">
        <f t="shared" si="1"/>
        <v>-299</v>
      </c>
      <c r="K14" s="15">
        <f t="shared" si="2"/>
        <v>-0.66890380313199105</v>
      </c>
      <c r="L14" s="16">
        <v>62</v>
      </c>
      <c r="M14" s="16">
        <v>83</v>
      </c>
      <c r="N14" s="16">
        <v>14</v>
      </c>
      <c r="O14" s="16">
        <v>22</v>
      </c>
      <c r="P14" s="16">
        <v>54</v>
      </c>
      <c r="Q14" s="16">
        <v>118</v>
      </c>
      <c r="R14" s="10">
        <f t="shared" si="3"/>
        <v>22</v>
      </c>
      <c r="S14" s="8">
        <f t="shared" si="4"/>
        <v>0.40740740740740738</v>
      </c>
      <c r="T14" s="10">
        <f t="shared" si="5"/>
        <v>30</v>
      </c>
      <c r="U14" s="8">
        <f t="shared" si="6"/>
        <v>0.25423728813559321</v>
      </c>
    </row>
    <row r="15" spans="1:21" ht="18" customHeight="1" x14ac:dyDescent="0.15">
      <c r="A15" s="13" t="s">
        <v>7</v>
      </c>
      <c r="B15" s="14">
        <v>883</v>
      </c>
      <c r="C15" s="4">
        <f t="shared" si="7"/>
        <v>3.9703772982549223E-3</v>
      </c>
      <c r="D15" s="14">
        <v>1749</v>
      </c>
      <c r="E15" s="4">
        <f t="shared" si="8"/>
        <v>4.084721180995887E-3</v>
      </c>
      <c r="F15" s="14">
        <v>469</v>
      </c>
      <c r="G15" s="14">
        <v>760</v>
      </c>
      <c r="H15" s="14">
        <f t="shared" si="9"/>
        <v>414</v>
      </c>
      <c r="I15" s="15">
        <f t="shared" si="0"/>
        <v>0.88272921108742008</v>
      </c>
      <c r="J15" s="14">
        <f t="shared" si="1"/>
        <v>989</v>
      </c>
      <c r="K15" s="15">
        <f t="shared" si="2"/>
        <v>1.3013157894736842</v>
      </c>
      <c r="L15" s="16">
        <v>140</v>
      </c>
      <c r="M15" s="16">
        <v>313</v>
      </c>
      <c r="N15" s="16">
        <v>60</v>
      </c>
      <c r="O15" s="16">
        <v>148</v>
      </c>
      <c r="P15" s="16">
        <v>365</v>
      </c>
      <c r="Q15" s="16">
        <v>1410</v>
      </c>
      <c r="R15" s="10">
        <f t="shared" si="3"/>
        <v>518</v>
      </c>
      <c r="S15" s="8">
        <f t="shared" si="4"/>
        <v>1.4191780821917808</v>
      </c>
      <c r="T15" s="10">
        <f t="shared" si="5"/>
        <v>339</v>
      </c>
      <c r="U15" s="8">
        <f t="shared" si="6"/>
        <v>0.2404255319148936</v>
      </c>
    </row>
    <row r="16" spans="1:21" ht="18" customHeight="1" x14ac:dyDescent="0.15">
      <c r="A16" s="13" t="s">
        <v>8</v>
      </c>
      <c r="B16" s="14">
        <v>1448</v>
      </c>
      <c r="C16" s="4">
        <f t="shared" si="7"/>
        <v>6.5108791935143007E-3</v>
      </c>
      <c r="D16" s="14">
        <v>3007</v>
      </c>
      <c r="E16" s="4">
        <f t="shared" si="8"/>
        <v>7.0227310413119685E-3</v>
      </c>
      <c r="F16" s="14">
        <v>1377</v>
      </c>
      <c r="G16" s="14">
        <v>2882</v>
      </c>
      <c r="H16" s="14">
        <f t="shared" si="9"/>
        <v>71</v>
      </c>
      <c r="I16" s="15">
        <f t="shared" si="0"/>
        <v>5.1561365286855482E-2</v>
      </c>
      <c r="J16" s="14">
        <f t="shared" si="1"/>
        <v>125</v>
      </c>
      <c r="K16" s="15">
        <f t="shared" si="2"/>
        <v>4.3372657876474673E-2</v>
      </c>
      <c r="L16" s="16">
        <v>595</v>
      </c>
      <c r="M16" s="16">
        <v>1288</v>
      </c>
      <c r="N16" s="16">
        <v>294</v>
      </c>
      <c r="O16" s="16">
        <v>774</v>
      </c>
      <c r="P16" s="16">
        <v>1033</v>
      </c>
      <c r="Q16" s="16">
        <v>2290</v>
      </c>
      <c r="R16" s="10">
        <f t="shared" si="3"/>
        <v>415</v>
      </c>
      <c r="S16" s="8">
        <f t="shared" si="4"/>
        <v>0.40174249757986447</v>
      </c>
      <c r="T16" s="10">
        <f t="shared" si="5"/>
        <v>717</v>
      </c>
      <c r="U16" s="8">
        <f t="shared" si="6"/>
        <v>0.31310043668122273</v>
      </c>
    </row>
    <row r="17" spans="1:21" ht="18" customHeight="1" x14ac:dyDescent="0.15">
      <c r="A17" s="13" t="s">
        <v>9</v>
      </c>
      <c r="B17" s="14">
        <v>340</v>
      </c>
      <c r="C17" s="4">
        <f t="shared" si="7"/>
        <v>1.5287976006870597E-3</v>
      </c>
      <c r="D17" s="14">
        <v>736</v>
      </c>
      <c r="E17" s="4">
        <f t="shared" si="8"/>
        <v>1.7188992505505849E-3</v>
      </c>
      <c r="F17" s="14">
        <v>440</v>
      </c>
      <c r="G17" s="14">
        <v>987</v>
      </c>
      <c r="H17" s="14">
        <f t="shared" si="9"/>
        <v>-100</v>
      </c>
      <c r="I17" s="15">
        <f t="shared" si="0"/>
        <v>-0.22727272727272727</v>
      </c>
      <c r="J17" s="14">
        <f t="shared" si="1"/>
        <v>-251</v>
      </c>
      <c r="K17" s="15">
        <f t="shared" si="2"/>
        <v>-0.25430597771023306</v>
      </c>
      <c r="L17" s="16">
        <v>159</v>
      </c>
      <c r="M17" s="16">
        <v>347</v>
      </c>
      <c r="N17" s="16">
        <v>39</v>
      </c>
      <c r="O17" s="16">
        <v>50</v>
      </c>
      <c r="P17" s="16">
        <v>156</v>
      </c>
      <c r="Q17" s="16">
        <v>330</v>
      </c>
      <c r="R17" s="10">
        <f t="shared" si="3"/>
        <v>184</v>
      </c>
      <c r="S17" s="8">
        <f t="shared" si="4"/>
        <v>1.1794871794871795</v>
      </c>
      <c r="T17" s="10">
        <f t="shared" si="5"/>
        <v>406</v>
      </c>
      <c r="U17" s="8">
        <f t="shared" si="6"/>
        <v>1.2303030303030302</v>
      </c>
    </row>
    <row r="18" spans="1:21" ht="18" customHeight="1" x14ac:dyDescent="0.15">
      <c r="A18" s="13" t="s">
        <v>10</v>
      </c>
      <c r="B18" s="14">
        <v>832</v>
      </c>
      <c r="C18" s="4">
        <f t="shared" si="7"/>
        <v>3.7410576581518636E-3</v>
      </c>
      <c r="D18" s="14">
        <v>2294</v>
      </c>
      <c r="E18" s="4">
        <f t="shared" si="8"/>
        <v>5.3575473923410891E-3</v>
      </c>
      <c r="F18" s="14">
        <v>663</v>
      </c>
      <c r="G18" s="14">
        <v>5726</v>
      </c>
      <c r="H18" s="14">
        <f t="shared" si="9"/>
        <v>169</v>
      </c>
      <c r="I18" s="15">
        <f t="shared" si="0"/>
        <v>0.25490196078431371</v>
      </c>
      <c r="J18" s="14">
        <f t="shared" si="1"/>
        <v>-3432</v>
      </c>
      <c r="K18" s="15">
        <f t="shared" si="2"/>
        <v>-0.59937128885784141</v>
      </c>
      <c r="L18" s="16">
        <v>128</v>
      </c>
      <c r="M18" s="16">
        <v>243</v>
      </c>
      <c r="N18" s="16">
        <v>51</v>
      </c>
      <c r="O18" s="16">
        <v>80</v>
      </c>
      <c r="P18" s="16">
        <v>579</v>
      </c>
      <c r="Q18" s="16">
        <v>1349</v>
      </c>
      <c r="R18" s="10">
        <f t="shared" si="3"/>
        <v>253</v>
      </c>
      <c r="S18" s="8">
        <f t="shared" si="4"/>
        <v>0.4369602763385147</v>
      </c>
      <c r="T18" s="10">
        <f t="shared" si="5"/>
        <v>945</v>
      </c>
      <c r="U18" s="8">
        <f t="shared" si="6"/>
        <v>0.70051890289103036</v>
      </c>
    </row>
    <row r="19" spans="1:21" ht="18" customHeight="1" x14ac:dyDescent="0.15">
      <c r="A19" s="13" t="s">
        <v>11</v>
      </c>
      <c r="B19" s="14">
        <v>32466</v>
      </c>
      <c r="C19" s="4">
        <f t="shared" si="7"/>
        <v>0.14598218501148846</v>
      </c>
      <c r="D19" s="14">
        <v>63196</v>
      </c>
      <c r="E19" s="4">
        <f t="shared" si="8"/>
        <v>0.1475917894535255</v>
      </c>
      <c r="F19" s="14">
        <v>25394</v>
      </c>
      <c r="G19" s="14">
        <v>45167</v>
      </c>
      <c r="H19" s="14">
        <f t="shared" si="9"/>
        <v>7072</v>
      </c>
      <c r="I19" s="15">
        <f t="shared" si="0"/>
        <v>0.27849098212176104</v>
      </c>
      <c r="J19" s="14">
        <f t="shared" si="1"/>
        <v>18029</v>
      </c>
      <c r="K19" s="15">
        <f t="shared" si="2"/>
        <v>0.39916310580733722</v>
      </c>
      <c r="L19" s="16">
        <v>13799</v>
      </c>
      <c r="M19" s="16">
        <v>24563</v>
      </c>
      <c r="N19" s="16">
        <v>4947</v>
      </c>
      <c r="O19" s="16">
        <v>11082</v>
      </c>
      <c r="P19" s="16">
        <v>19981</v>
      </c>
      <c r="Q19" s="16">
        <v>36918</v>
      </c>
      <c r="R19" s="10">
        <f t="shared" si="3"/>
        <v>12485</v>
      </c>
      <c r="S19" s="8">
        <f t="shared" si="4"/>
        <v>0.62484360142135031</v>
      </c>
      <c r="T19" s="10">
        <f t="shared" si="5"/>
        <v>26278</v>
      </c>
      <c r="U19" s="8">
        <f t="shared" si="6"/>
        <v>0.71179370496776639</v>
      </c>
    </row>
    <row r="20" spans="1:21" ht="18" customHeight="1" x14ac:dyDescent="0.15">
      <c r="A20" s="13" t="s">
        <v>12</v>
      </c>
      <c r="B20" s="14">
        <v>17477</v>
      </c>
      <c r="C20" s="4">
        <f t="shared" si="7"/>
        <v>7.8584693138846293E-2</v>
      </c>
      <c r="D20" s="14">
        <v>39060</v>
      </c>
      <c r="E20" s="4">
        <f t="shared" si="8"/>
        <v>9.1223104247969894E-2</v>
      </c>
      <c r="F20" s="14">
        <v>13792</v>
      </c>
      <c r="G20" s="14">
        <v>32709</v>
      </c>
      <c r="H20" s="14">
        <f t="shared" si="9"/>
        <v>3685</v>
      </c>
      <c r="I20" s="15">
        <f t="shared" si="0"/>
        <v>0.26718387470997679</v>
      </c>
      <c r="J20" s="14">
        <f t="shared" si="1"/>
        <v>6351</v>
      </c>
      <c r="K20" s="15">
        <f t="shared" si="2"/>
        <v>0.19416674309822984</v>
      </c>
      <c r="L20" s="16">
        <v>7645</v>
      </c>
      <c r="M20" s="16">
        <v>18807</v>
      </c>
      <c r="N20" s="16">
        <v>4540</v>
      </c>
      <c r="O20" s="16">
        <v>10930</v>
      </c>
      <c r="P20" s="16">
        <v>15377</v>
      </c>
      <c r="Q20" s="16">
        <v>39334</v>
      </c>
      <c r="R20" s="10">
        <f t="shared" si="3"/>
        <v>2100</v>
      </c>
      <c r="S20" s="8">
        <f t="shared" si="4"/>
        <v>0.13656760096247642</v>
      </c>
      <c r="T20" s="10">
        <f t="shared" si="5"/>
        <v>-274</v>
      </c>
      <c r="U20" s="8">
        <f t="shared" si="6"/>
        <v>-6.9659836273961457E-3</v>
      </c>
    </row>
    <row r="21" spans="1:21" ht="18" customHeight="1" x14ac:dyDescent="0.15">
      <c r="A21" s="13" t="s">
        <v>13</v>
      </c>
      <c r="B21" s="14">
        <v>1975</v>
      </c>
      <c r="C21" s="4">
        <f t="shared" si="7"/>
        <v>8.8805154745792442E-3</v>
      </c>
      <c r="D21" s="14">
        <v>3168</v>
      </c>
      <c r="E21" s="4">
        <f t="shared" si="8"/>
        <v>7.3987402523699088E-3</v>
      </c>
      <c r="F21" s="14">
        <v>1311</v>
      </c>
      <c r="G21" s="14">
        <v>2660</v>
      </c>
      <c r="H21" s="14">
        <f t="shared" si="9"/>
        <v>664</v>
      </c>
      <c r="I21" s="15">
        <f t="shared" si="0"/>
        <v>0.50648360030511064</v>
      </c>
      <c r="J21" s="14">
        <f t="shared" si="1"/>
        <v>508</v>
      </c>
      <c r="K21" s="15">
        <f t="shared" si="2"/>
        <v>0.19097744360902255</v>
      </c>
      <c r="L21" s="16">
        <v>417</v>
      </c>
      <c r="M21" s="16">
        <v>781</v>
      </c>
      <c r="N21" s="16">
        <v>94</v>
      </c>
      <c r="O21" s="16">
        <v>178</v>
      </c>
      <c r="P21" s="16">
        <v>905</v>
      </c>
      <c r="Q21" s="16">
        <v>1946</v>
      </c>
      <c r="R21" s="10">
        <f t="shared" si="3"/>
        <v>1070</v>
      </c>
      <c r="S21" s="8">
        <f t="shared" si="4"/>
        <v>1.1823204419889504</v>
      </c>
      <c r="T21" s="10">
        <f t="shared" si="5"/>
        <v>1222</v>
      </c>
      <c r="U21" s="8">
        <f t="shared" si="6"/>
        <v>0.62795477903391572</v>
      </c>
    </row>
    <row r="22" spans="1:21" ht="18" customHeight="1" x14ac:dyDescent="0.15">
      <c r="A22" s="13" t="s">
        <v>14</v>
      </c>
      <c r="B22" s="14">
        <v>2132</v>
      </c>
      <c r="C22" s="4">
        <f t="shared" si="7"/>
        <v>9.5864602490141511E-3</v>
      </c>
      <c r="D22" s="14">
        <v>4438</v>
      </c>
      <c r="E22" s="4">
        <f t="shared" si="8"/>
        <v>1.0364775643944966E-2</v>
      </c>
      <c r="F22" s="14">
        <v>1439</v>
      </c>
      <c r="G22" s="14">
        <v>3129</v>
      </c>
      <c r="H22" s="14">
        <f t="shared" si="9"/>
        <v>693</v>
      </c>
      <c r="I22" s="15">
        <f t="shared" si="0"/>
        <v>0.4815844336344684</v>
      </c>
      <c r="J22" s="14">
        <f t="shared" si="1"/>
        <v>1309</v>
      </c>
      <c r="K22" s="15">
        <f t="shared" si="2"/>
        <v>0.41834451901565994</v>
      </c>
      <c r="L22" s="16">
        <v>517</v>
      </c>
      <c r="M22" s="16">
        <v>1057</v>
      </c>
      <c r="N22" s="16">
        <v>251</v>
      </c>
      <c r="O22" s="16">
        <v>582</v>
      </c>
      <c r="P22" s="16">
        <v>1773</v>
      </c>
      <c r="Q22" s="16">
        <v>4558</v>
      </c>
      <c r="R22" s="10">
        <f t="shared" si="3"/>
        <v>359</v>
      </c>
      <c r="S22" s="8">
        <f t="shared" si="4"/>
        <v>0.20248166948674562</v>
      </c>
      <c r="T22" s="10">
        <f t="shared" si="5"/>
        <v>-120</v>
      </c>
      <c r="U22" s="8">
        <f t="shared" si="6"/>
        <v>-2.6327336551118911E-2</v>
      </c>
    </row>
    <row r="23" spans="1:21" ht="18" customHeight="1" x14ac:dyDescent="0.15">
      <c r="A23" s="13" t="s">
        <v>15</v>
      </c>
      <c r="B23" s="14">
        <v>125</v>
      </c>
      <c r="C23" s="4">
        <f t="shared" si="7"/>
        <v>5.6205794142906603E-4</v>
      </c>
      <c r="D23" s="14">
        <v>273</v>
      </c>
      <c r="E23" s="4">
        <f t="shared" si="8"/>
        <v>6.3758083614172509E-4</v>
      </c>
      <c r="F23" s="14">
        <v>161</v>
      </c>
      <c r="G23" s="14">
        <v>313</v>
      </c>
      <c r="H23" s="14">
        <f t="shared" si="9"/>
        <v>-36</v>
      </c>
      <c r="I23" s="15">
        <f t="shared" si="0"/>
        <v>-0.2236024844720497</v>
      </c>
      <c r="J23" s="14">
        <f t="shared" si="1"/>
        <v>-40</v>
      </c>
      <c r="K23" s="15">
        <f t="shared" si="2"/>
        <v>-0.12779552715654952</v>
      </c>
      <c r="L23" s="16">
        <v>64</v>
      </c>
      <c r="M23" s="16">
        <v>90</v>
      </c>
      <c r="N23" s="16">
        <v>11</v>
      </c>
      <c r="O23" s="16">
        <v>16</v>
      </c>
      <c r="P23" s="16">
        <v>63</v>
      </c>
      <c r="Q23" s="16">
        <v>98</v>
      </c>
      <c r="R23" s="10">
        <f t="shared" si="3"/>
        <v>62</v>
      </c>
      <c r="S23" s="8">
        <f t="shared" si="4"/>
        <v>0.98412698412698407</v>
      </c>
      <c r="T23" s="10">
        <f t="shared" si="5"/>
        <v>175</v>
      </c>
      <c r="U23" s="8">
        <f t="shared" si="6"/>
        <v>1.7857142857142858</v>
      </c>
    </row>
    <row r="24" spans="1:21" ht="18" customHeight="1" x14ac:dyDescent="0.15">
      <c r="A24" s="13" t="s">
        <v>16</v>
      </c>
      <c r="B24" s="14">
        <v>222</v>
      </c>
      <c r="C24" s="4">
        <f t="shared" si="7"/>
        <v>9.9821490397802122E-4</v>
      </c>
      <c r="D24" s="14">
        <v>412</v>
      </c>
      <c r="E24" s="4">
        <f t="shared" si="8"/>
        <v>9.6220990655820785E-4</v>
      </c>
      <c r="F24" s="14">
        <v>198</v>
      </c>
      <c r="G24" s="14">
        <v>394</v>
      </c>
      <c r="H24" s="14">
        <f t="shared" si="9"/>
        <v>24</v>
      </c>
      <c r="I24" s="15">
        <f t="shared" si="0"/>
        <v>0.12121212121212122</v>
      </c>
      <c r="J24" s="14">
        <f t="shared" si="1"/>
        <v>18</v>
      </c>
      <c r="K24" s="15">
        <f t="shared" si="2"/>
        <v>4.5685279187817257E-2</v>
      </c>
      <c r="L24" s="16">
        <v>88</v>
      </c>
      <c r="M24" s="16">
        <v>201</v>
      </c>
      <c r="N24" s="16">
        <v>83</v>
      </c>
      <c r="O24" s="16">
        <v>109</v>
      </c>
      <c r="P24" s="16">
        <v>345</v>
      </c>
      <c r="Q24" s="16">
        <v>651</v>
      </c>
      <c r="R24" s="10">
        <f t="shared" si="3"/>
        <v>-123</v>
      </c>
      <c r="S24" s="8">
        <f t="shared" si="4"/>
        <v>-0.35652173913043478</v>
      </c>
      <c r="T24" s="10">
        <f t="shared" si="5"/>
        <v>-239</v>
      </c>
      <c r="U24" s="8">
        <f t="shared" si="6"/>
        <v>-0.36712749615975421</v>
      </c>
    </row>
    <row r="25" spans="1:21" ht="18" customHeight="1" x14ac:dyDescent="0.15">
      <c r="A25" s="13" t="s">
        <v>17</v>
      </c>
      <c r="B25" s="14">
        <v>1027</v>
      </c>
      <c r="C25" s="4">
        <f t="shared" si="7"/>
        <v>4.6178680467812063E-3</v>
      </c>
      <c r="D25" s="14">
        <v>1689</v>
      </c>
      <c r="E25" s="4">
        <f t="shared" si="8"/>
        <v>3.9445935247010028E-3</v>
      </c>
      <c r="F25" s="14">
        <v>276</v>
      </c>
      <c r="G25" s="14">
        <v>556</v>
      </c>
      <c r="H25" s="14">
        <f t="shared" si="9"/>
        <v>751</v>
      </c>
      <c r="I25" s="15">
        <f t="shared" si="0"/>
        <v>2.7210144927536231</v>
      </c>
      <c r="J25" s="14">
        <f t="shared" si="1"/>
        <v>1133</v>
      </c>
      <c r="K25" s="15">
        <f t="shared" si="2"/>
        <v>2.0377697841726619</v>
      </c>
      <c r="L25" s="16">
        <v>146</v>
      </c>
      <c r="M25" s="16">
        <v>266</v>
      </c>
      <c r="N25" s="16">
        <v>86</v>
      </c>
      <c r="O25" s="16">
        <v>160</v>
      </c>
      <c r="P25" s="16">
        <v>301</v>
      </c>
      <c r="Q25" s="16">
        <v>608</v>
      </c>
      <c r="R25" s="10">
        <f t="shared" si="3"/>
        <v>726</v>
      </c>
      <c r="S25" s="8">
        <f t="shared" si="4"/>
        <v>2.4119601328903655</v>
      </c>
      <c r="T25" s="10">
        <f t="shared" si="5"/>
        <v>1081</v>
      </c>
      <c r="U25" s="8">
        <f t="shared" si="6"/>
        <v>1.7779605263157894</v>
      </c>
    </row>
    <row r="26" spans="1:21" ht="18" customHeight="1" x14ac:dyDescent="0.15">
      <c r="A26" s="13" t="s">
        <v>18</v>
      </c>
      <c r="B26" s="14">
        <v>556</v>
      </c>
      <c r="C26" s="4">
        <f t="shared" si="7"/>
        <v>2.5000337234764858E-3</v>
      </c>
      <c r="D26" s="14">
        <v>1387</v>
      </c>
      <c r="E26" s="4">
        <f t="shared" si="8"/>
        <v>3.2392843213500831E-3</v>
      </c>
      <c r="F26" s="14">
        <v>513</v>
      </c>
      <c r="G26" s="14">
        <v>1388</v>
      </c>
      <c r="H26" s="14">
        <f t="shared" si="9"/>
        <v>43</v>
      </c>
      <c r="I26" s="15">
        <f t="shared" si="0"/>
        <v>8.3820662768031184E-2</v>
      </c>
      <c r="J26" s="14">
        <f t="shared" si="1"/>
        <v>-1</v>
      </c>
      <c r="K26" s="15">
        <f t="shared" si="2"/>
        <v>-7.2046109510086451E-4</v>
      </c>
      <c r="L26" s="16">
        <v>257</v>
      </c>
      <c r="M26" s="16">
        <v>651</v>
      </c>
      <c r="N26" s="16">
        <v>146</v>
      </c>
      <c r="O26" s="16">
        <v>320</v>
      </c>
      <c r="P26" s="16">
        <v>627</v>
      </c>
      <c r="Q26" s="16">
        <v>1487</v>
      </c>
      <c r="R26" s="10">
        <f t="shared" si="3"/>
        <v>-71</v>
      </c>
      <c r="S26" s="8">
        <f t="shared" si="4"/>
        <v>-0.11323763955342903</v>
      </c>
      <c r="T26" s="10">
        <f t="shared" si="5"/>
        <v>-100</v>
      </c>
      <c r="U26" s="8">
        <f t="shared" si="6"/>
        <v>-6.7249495628782782E-2</v>
      </c>
    </row>
    <row r="27" spans="1:21" ht="18" customHeight="1" x14ac:dyDescent="0.15">
      <c r="A27" s="13" t="s">
        <v>19</v>
      </c>
      <c r="B27" s="14">
        <v>962</v>
      </c>
      <c r="C27" s="4">
        <f t="shared" si="7"/>
        <v>4.3255979172380924E-3</v>
      </c>
      <c r="D27" s="14">
        <v>1747</v>
      </c>
      <c r="E27" s="4">
        <f t="shared" si="8"/>
        <v>4.0800502591193909E-3</v>
      </c>
      <c r="F27" s="14">
        <v>585</v>
      </c>
      <c r="G27" s="14">
        <v>1005</v>
      </c>
      <c r="H27" s="14">
        <f t="shared" si="9"/>
        <v>377</v>
      </c>
      <c r="I27" s="15">
        <f t="shared" si="0"/>
        <v>0.64444444444444449</v>
      </c>
      <c r="J27" s="14">
        <f t="shared" si="1"/>
        <v>742</v>
      </c>
      <c r="K27" s="15">
        <f t="shared" si="2"/>
        <v>0.73830845771144282</v>
      </c>
      <c r="L27" s="16">
        <v>311</v>
      </c>
      <c r="M27" s="16">
        <v>507</v>
      </c>
      <c r="N27" s="16">
        <v>121</v>
      </c>
      <c r="O27" s="16">
        <v>195</v>
      </c>
      <c r="P27" s="16">
        <v>634</v>
      </c>
      <c r="Q27" s="16">
        <v>1203</v>
      </c>
      <c r="R27" s="10">
        <f t="shared" si="3"/>
        <v>328</v>
      </c>
      <c r="S27" s="8">
        <f t="shared" si="4"/>
        <v>0.51735015772870663</v>
      </c>
      <c r="T27" s="10">
        <f t="shared" si="5"/>
        <v>544</v>
      </c>
      <c r="U27" s="8">
        <f t="shared" si="6"/>
        <v>0.45220282626766417</v>
      </c>
    </row>
    <row r="28" spans="1:21" ht="18" customHeight="1" x14ac:dyDescent="0.15">
      <c r="A28" s="13" t="s">
        <v>20</v>
      </c>
      <c r="B28" s="14">
        <v>126</v>
      </c>
      <c r="C28" s="4">
        <f t="shared" si="7"/>
        <v>5.6655440496049855E-4</v>
      </c>
      <c r="D28" s="14">
        <v>260</v>
      </c>
      <c r="E28" s="4">
        <f t="shared" si="8"/>
        <v>6.072198439445001E-4</v>
      </c>
      <c r="F28" s="14">
        <v>76</v>
      </c>
      <c r="G28" s="14">
        <v>200</v>
      </c>
      <c r="H28" s="14">
        <f t="shared" si="9"/>
        <v>50</v>
      </c>
      <c r="I28" s="15">
        <f t="shared" si="0"/>
        <v>0.65789473684210531</v>
      </c>
      <c r="J28" s="14">
        <f t="shared" si="1"/>
        <v>60</v>
      </c>
      <c r="K28" s="15">
        <f t="shared" si="2"/>
        <v>0.3</v>
      </c>
      <c r="L28" s="16">
        <v>46</v>
      </c>
      <c r="M28" s="16">
        <v>96</v>
      </c>
      <c r="N28" s="16">
        <v>32</v>
      </c>
      <c r="O28" s="16">
        <v>89</v>
      </c>
      <c r="P28" s="16">
        <v>120</v>
      </c>
      <c r="Q28" s="16">
        <v>368</v>
      </c>
      <c r="R28" s="10">
        <f t="shared" si="3"/>
        <v>6</v>
      </c>
      <c r="S28" s="8">
        <f t="shared" si="4"/>
        <v>0.05</v>
      </c>
      <c r="T28" s="10">
        <f t="shared" si="5"/>
        <v>-108</v>
      </c>
      <c r="U28" s="8">
        <f t="shared" si="6"/>
        <v>-0.29347826086956524</v>
      </c>
    </row>
    <row r="29" spans="1:21" ht="18" customHeight="1" x14ac:dyDescent="0.15">
      <c r="A29" s="13" t="s">
        <v>21</v>
      </c>
      <c r="B29" s="14">
        <v>824</v>
      </c>
      <c r="C29" s="4">
        <f t="shared" si="7"/>
        <v>3.7050859499004034E-3</v>
      </c>
      <c r="D29" s="14">
        <v>1576</v>
      </c>
      <c r="E29" s="4">
        <f t="shared" si="8"/>
        <v>3.6806864386789697E-3</v>
      </c>
      <c r="F29" s="14">
        <v>781</v>
      </c>
      <c r="G29" s="14">
        <v>1527</v>
      </c>
      <c r="H29" s="14">
        <f t="shared" si="9"/>
        <v>43</v>
      </c>
      <c r="I29" s="15">
        <f t="shared" si="0"/>
        <v>5.5057618437900128E-2</v>
      </c>
      <c r="J29" s="14">
        <f t="shared" si="1"/>
        <v>49</v>
      </c>
      <c r="K29" s="15">
        <f t="shared" si="2"/>
        <v>3.2089063523248196E-2</v>
      </c>
      <c r="L29" s="16">
        <v>216</v>
      </c>
      <c r="M29" s="16">
        <v>437</v>
      </c>
      <c r="N29" s="16">
        <v>27</v>
      </c>
      <c r="O29" s="16">
        <v>44</v>
      </c>
      <c r="P29" s="16">
        <v>814</v>
      </c>
      <c r="Q29" s="16">
        <v>1580</v>
      </c>
      <c r="R29" s="10">
        <f t="shared" si="3"/>
        <v>10</v>
      </c>
      <c r="S29" s="8">
        <f t="shared" si="4"/>
        <v>1.2285012285012284E-2</v>
      </c>
      <c r="T29" s="10">
        <f t="shared" si="5"/>
        <v>-4</v>
      </c>
      <c r="U29" s="8">
        <f t="shared" si="6"/>
        <v>-2.5316455696202532E-3</v>
      </c>
    </row>
    <row r="30" spans="1:21" ht="18" customHeight="1" x14ac:dyDescent="0.15">
      <c r="A30" s="13" t="s">
        <v>22</v>
      </c>
      <c r="B30" s="14">
        <v>8483</v>
      </c>
      <c r="C30" s="4">
        <f t="shared" si="7"/>
        <v>3.8143500137142135E-2</v>
      </c>
      <c r="D30" s="14">
        <v>16341</v>
      </c>
      <c r="E30" s="4">
        <f t="shared" si="8"/>
        <v>3.8163767191911835E-2</v>
      </c>
      <c r="F30" s="14">
        <v>6885</v>
      </c>
      <c r="G30" s="14">
        <v>13841</v>
      </c>
      <c r="H30" s="14">
        <f t="shared" si="9"/>
        <v>1598</v>
      </c>
      <c r="I30" s="15">
        <f t="shared" si="0"/>
        <v>0.23209876543209876</v>
      </c>
      <c r="J30" s="14">
        <f t="shared" si="1"/>
        <v>2500</v>
      </c>
      <c r="K30" s="15">
        <f t="shared" si="2"/>
        <v>0.18062278737085471</v>
      </c>
      <c r="L30" s="16">
        <v>4249</v>
      </c>
      <c r="M30" s="16">
        <v>9796</v>
      </c>
      <c r="N30" s="16">
        <v>1851</v>
      </c>
      <c r="O30" s="16">
        <v>3539</v>
      </c>
      <c r="P30" s="16">
        <v>7485</v>
      </c>
      <c r="Q30" s="16">
        <v>15717</v>
      </c>
      <c r="R30" s="10">
        <f t="shared" si="3"/>
        <v>998</v>
      </c>
      <c r="S30" s="8">
        <f t="shared" si="4"/>
        <v>0.13333333333333333</v>
      </c>
      <c r="T30" s="10">
        <f t="shared" si="5"/>
        <v>624</v>
      </c>
      <c r="U30" s="8">
        <f t="shared" si="6"/>
        <v>3.9702233250620347E-2</v>
      </c>
    </row>
    <row r="31" spans="1:21" ht="18" customHeight="1" x14ac:dyDescent="0.15">
      <c r="A31" s="13" t="s">
        <v>23</v>
      </c>
      <c r="B31" s="14">
        <v>5261</v>
      </c>
      <c r="C31" s="4">
        <f t="shared" si="7"/>
        <v>2.3655894638866533E-2</v>
      </c>
      <c r="D31" s="14">
        <v>9514</v>
      </c>
      <c r="E31" s="4">
        <f t="shared" si="8"/>
        <v>2.2219575366492206E-2</v>
      </c>
      <c r="F31" s="14">
        <v>3523</v>
      </c>
      <c r="G31" s="14">
        <v>7666</v>
      </c>
      <c r="H31" s="14">
        <f t="shared" si="9"/>
        <v>1738</v>
      </c>
      <c r="I31" s="15">
        <f t="shared" si="0"/>
        <v>0.4933295486801022</v>
      </c>
      <c r="J31" s="14">
        <f t="shared" si="1"/>
        <v>1848</v>
      </c>
      <c r="K31" s="15">
        <f t="shared" si="2"/>
        <v>0.24106444038612054</v>
      </c>
      <c r="L31" s="16">
        <v>1512</v>
      </c>
      <c r="M31" s="16">
        <v>2920</v>
      </c>
      <c r="N31" s="16">
        <v>804</v>
      </c>
      <c r="O31" s="16">
        <v>1508</v>
      </c>
      <c r="P31" s="16">
        <v>2373</v>
      </c>
      <c r="Q31" s="16">
        <v>5272</v>
      </c>
      <c r="R31" s="10">
        <f t="shared" si="3"/>
        <v>2888</v>
      </c>
      <c r="S31" s="8">
        <f t="shared" si="4"/>
        <v>1.2170248630425622</v>
      </c>
      <c r="T31" s="10">
        <f t="shared" si="5"/>
        <v>4242</v>
      </c>
      <c r="U31" s="8">
        <f t="shared" si="6"/>
        <v>0.80462822458270111</v>
      </c>
    </row>
    <row r="32" spans="1:21" ht="18" customHeight="1" x14ac:dyDescent="0.15">
      <c r="A32" s="13" t="s">
        <v>24</v>
      </c>
      <c r="B32" s="14">
        <v>2481</v>
      </c>
      <c r="C32" s="4">
        <f t="shared" si="7"/>
        <v>1.1155726021484102E-2</v>
      </c>
      <c r="D32" s="14">
        <v>4109</v>
      </c>
      <c r="E32" s="4">
        <f t="shared" si="8"/>
        <v>9.5964089952613497E-3</v>
      </c>
      <c r="F32" s="14">
        <v>1670</v>
      </c>
      <c r="G32" s="14">
        <v>3236</v>
      </c>
      <c r="H32" s="14">
        <f t="shared" si="9"/>
        <v>811</v>
      </c>
      <c r="I32" s="15">
        <f t="shared" si="0"/>
        <v>0.48562874251497007</v>
      </c>
      <c r="J32" s="14">
        <f t="shared" si="1"/>
        <v>873</v>
      </c>
      <c r="K32" s="15">
        <f t="shared" si="2"/>
        <v>0.26977750309023485</v>
      </c>
      <c r="L32" s="16">
        <v>514</v>
      </c>
      <c r="M32" s="16">
        <v>1469</v>
      </c>
      <c r="N32" s="16">
        <v>143</v>
      </c>
      <c r="O32" s="16">
        <v>399</v>
      </c>
      <c r="P32" s="16">
        <v>740</v>
      </c>
      <c r="Q32" s="16">
        <v>1533</v>
      </c>
      <c r="R32" s="10">
        <f t="shared" si="3"/>
        <v>1741</v>
      </c>
      <c r="S32" s="8">
        <f t="shared" si="4"/>
        <v>2.3527027027027025</v>
      </c>
      <c r="T32" s="10">
        <f t="shared" si="5"/>
        <v>2576</v>
      </c>
      <c r="U32" s="8">
        <f t="shared" si="6"/>
        <v>1.6803652968036529</v>
      </c>
    </row>
    <row r="33" spans="1:21" ht="18" customHeight="1" x14ac:dyDescent="0.15">
      <c r="A33" s="13" t="s">
        <v>25</v>
      </c>
      <c r="B33" s="14">
        <v>14802</v>
      </c>
      <c r="C33" s="4">
        <f t="shared" si="7"/>
        <v>6.6556653192264281E-2</v>
      </c>
      <c r="D33" s="14">
        <v>32282</v>
      </c>
      <c r="E33" s="4">
        <f t="shared" si="8"/>
        <v>7.5393350008524429E-2</v>
      </c>
      <c r="F33" s="14">
        <v>11911</v>
      </c>
      <c r="G33" s="14">
        <v>26108</v>
      </c>
      <c r="H33" s="14">
        <f t="shared" si="9"/>
        <v>2891</v>
      </c>
      <c r="I33" s="15">
        <f t="shared" si="0"/>
        <v>0.24271681638821258</v>
      </c>
      <c r="J33" s="14">
        <f t="shared" si="1"/>
        <v>6174</v>
      </c>
      <c r="K33" s="15">
        <f t="shared" si="2"/>
        <v>0.23647924007966906</v>
      </c>
      <c r="L33" s="16">
        <v>1872</v>
      </c>
      <c r="M33" s="16">
        <v>4255</v>
      </c>
      <c r="N33" s="16">
        <v>2515</v>
      </c>
      <c r="O33" s="16">
        <v>5355</v>
      </c>
      <c r="P33" s="16">
        <v>13475</v>
      </c>
      <c r="Q33" s="16">
        <v>35660</v>
      </c>
      <c r="R33" s="10">
        <f t="shared" si="3"/>
        <v>1327</v>
      </c>
      <c r="S33" s="8">
        <f t="shared" si="4"/>
        <v>9.8478664192949913E-2</v>
      </c>
      <c r="T33" s="10">
        <f t="shared" si="5"/>
        <v>-3378</v>
      </c>
      <c r="U33" s="8">
        <f t="shared" si="6"/>
        <v>-9.4727986539540107E-2</v>
      </c>
    </row>
    <row r="34" spans="1:21" ht="18" customHeight="1" x14ac:dyDescent="0.15">
      <c r="A34" s="13" t="s">
        <v>26</v>
      </c>
      <c r="B34" s="14">
        <v>1763</v>
      </c>
      <c r="C34" s="4">
        <f t="shared" si="7"/>
        <v>7.9272652059155478E-3</v>
      </c>
      <c r="D34" s="14">
        <v>3354</v>
      </c>
      <c r="E34" s="4">
        <f t="shared" si="8"/>
        <v>7.8331359868840517E-3</v>
      </c>
      <c r="F34" s="14">
        <v>945</v>
      </c>
      <c r="G34" s="14">
        <v>1877</v>
      </c>
      <c r="H34" s="14">
        <f t="shared" si="9"/>
        <v>818</v>
      </c>
      <c r="I34" s="15">
        <f t="shared" si="0"/>
        <v>0.8656084656084656</v>
      </c>
      <c r="J34" s="14">
        <f t="shared" si="1"/>
        <v>1477</v>
      </c>
      <c r="K34" s="15">
        <f t="shared" si="2"/>
        <v>0.78689397975492803</v>
      </c>
      <c r="L34" s="16">
        <v>528</v>
      </c>
      <c r="M34" s="16">
        <v>975</v>
      </c>
      <c r="N34" s="16">
        <v>264</v>
      </c>
      <c r="O34" s="16">
        <v>589</v>
      </c>
      <c r="P34" s="16">
        <v>963</v>
      </c>
      <c r="Q34" s="16">
        <v>3967</v>
      </c>
      <c r="R34" s="10">
        <f t="shared" si="3"/>
        <v>800</v>
      </c>
      <c r="S34" s="8">
        <f t="shared" si="4"/>
        <v>0.83073727933541019</v>
      </c>
      <c r="T34" s="10">
        <f t="shared" si="5"/>
        <v>-613</v>
      </c>
      <c r="U34" s="8">
        <f t="shared" si="6"/>
        <v>-0.15452482984623142</v>
      </c>
    </row>
    <row r="35" spans="1:21" ht="18" customHeight="1" x14ac:dyDescent="0.15">
      <c r="A35" s="13" t="s">
        <v>27</v>
      </c>
      <c r="B35" s="14">
        <v>2736</v>
      </c>
      <c r="C35" s="4">
        <f t="shared" si="7"/>
        <v>1.2302324221999398E-2</v>
      </c>
      <c r="D35" s="14">
        <v>8196</v>
      </c>
      <c r="E35" s="4">
        <f t="shared" si="8"/>
        <v>1.9141437849881243E-2</v>
      </c>
      <c r="F35" s="14">
        <v>1880</v>
      </c>
      <c r="G35" s="14">
        <v>5586</v>
      </c>
      <c r="H35" s="14">
        <f t="shared" si="9"/>
        <v>856</v>
      </c>
      <c r="I35" s="15">
        <f t="shared" si="0"/>
        <v>0.4553191489361702</v>
      </c>
      <c r="J35" s="14">
        <f t="shared" si="1"/>
        <v>2610</v>
      </c>
      <c r="K35" s="15">
        <f t="shared" si="2"/>
        <v>0.46723952738990332</v>
      </c>
      <c r="L35" s="16">
        <v>914</v>
      </c>
      <c r="M35" s="16">
        <v>2836</v>
      </c>
      <c r="N35" s="16">
        <v>793</v>
      </c>
      <c r="O35" s="16">
        <v>4704</v>
      </c>
      <c r="P35" s="16">
        <v>1801</v>
      </c>
      <c r="Q35" s="16">
        <v>5028</v>
      </c>
      <c r="R35" s="10">
        <f t="shared" si="3"/>
        <v>935</v>
      </c>
      <c r="S35" s="8">
        <f t="shared" si="4"/>
        <v>0.51915602443087172</v>
      </c>
      <c r="T35" s="10">
        <f t="shared" si="5"/>
        <v>3168</v>
      </c>
      <c r="U35" s="8">
        <f t="shared" si="6"/>
        <v>0.63007159904534604</v>
      </c>
    </row>
    <row r="36" spans="1:21" ht="18" customHeight="1" x14ac:dyDescent="0.15">
      <c r="A36" s="13" t="s">
        <v>28</v>
      </c>
      <c r="B36" s="14">
        <v>848</v>
      </c>
      <c r="C36" s="4">
        <f t="shared" si="7"/>
        <v>3.813001074654784E-3</v>
      </c>
      <c r="D36" s="14">
        <v>1523</v>
      </c>
      <c r="E36" s="4">
        <f t="shared" si="8"/>
        <v>3.5569070089518217E-3</v>
      </c>
      <c r="F36" s="14">
        <v>677</v>
      </c>
      <c r="G36" s="14">
        <v>1472</v>
      </c>
      <c r="H36" s="14">
        <f t="shared" si="9"/>
        <v>171</v>
      </c>
      <c r="I36" s="15">
        <f t="shared" si="0"/>
        <v>0.25258493353028066</v>
      </c>
      <c r="J36" s="14">
        <f t="shared" si="1"/>
        <v>51</v>
      </c>
      <c r="K36" s="15">
        <f t="shared" si="2"/>
        <v>3.4646739130434784E-2</v>
      </c>
      <c r="L36" s="16">
        <v>318</v>
      </c>
      <c r="M36" s="16">
        <v>738</v>
      </c>
      <c r="N36" s="16">
        <v>297</v>
      </c>
      <c r="O36" s="16">
        <v>695</v>
      </c>
      <c r="P36" s="16">
        <v>2927</v>
      </c>
      <c r="Q36" s="16">
        <v>6775</v>
      </c>
      <c r="R36" s="10">
        <f t="shared" si="3"/>
        <v>-2079</v>
      </c>
      <c r="S36" s="8">
        <f t="shared" si="4"/>
        <v>-0.71028356679193716</v>
      </c>
      <c r="T36" s="10">
        <f t="shared" si="5"/>
        <v>-5252</v>
      </c>
      <c r="U36" s="8">
        <f t="shared" si="6"/>
        <v>-0.77520295202952028</v>
      </c>
    </row>
    <row r="37" spans="1:21" ht="18" customHeight="1" x14ac:dyDescent="0.15">
      <c r="A37" s="13" t="s">
        <v>29</v>
      </c>
      <c r="B37" s="14">
        <v>521</v>
      </c>
      <c r="C37" s="4">
        <f t="shared" si="7"/>
        <v>2.3426574998763471E-3</v>
      </c>
      <c r="D37" s="14">
        <v>883</v>
      </c>
      <c r="E37" s="4">
        <f t="shared" si="8"/>
        <v>2.0622120084730525E-3</v>
      </c>
      <c r="F37" s="14">
        <v>339</v>
      </c>
      <c r="G37" s="14">
        <v>624</v>
      </c>
      <c r="H37" s="14">
        <f t="shared" si="9"/>
        <v>182</v>
      </c>
      <c r="I37" s="15">
        <f t="shared" si="0"/>
        <v>0.53687315634218291</v>
      </c>
      <c r="J37" s="14">
        <f t="shared" si="1"/>
        <v>259</v>
      </c>
      <c r="K37" s="15">
        <f t="shared" si="2"/>
        <v>0.41506410256410259</v>
      </c>
      <c r="L37" s="16">
        <v>109</v>
      </c>
      <c r="M37" s="16">
        <v>190</v>
      </c>
      <c r="N37" s="16">
        <v>55</v>
      </c>
      <c r="O37" s="16">
        <v>135</v>
      </c>
      <c r="P37" s="16">
        <v>187</v>
      </c>
      <c r="Q37" s="16">
        <v>1099</v>
      </c>
      <c r="R37" s="10">
        <f t="shared" si="3"/>
        <v>334</v>
      </c>
      <c r="S37" s="8">
        <f t="shared" si="4"/>
        <v>1.786096256684492</v>
      </c>
      <c r="T37" s="10">
        <f t="shared" si="5"/>
        <v>-216</v>
      </c>
      <c r="U37" s="8">
        <f t="shared" si="6"/>
        <v>-0.19654231119199272</v>
      </c>
    </row>
    <row r="38" spans="1:21" ht="18" customHeight="1" x14ac:dyDescent="0.15">
      <c r="A38" s="13" t="s">
        <v>30</v>
      </c>
      <c r="B38" s="14">
        <v>1718</v>
      </c>
      <c r="C38" s="4">
        <f t="shared" si="7"/>
        <v>7.7249243470010834E-3</v>
      </c>
      <c r="D38" s="14">
        <v>2833</v>
      </c>
      <c r="E38" s="4">
        <f t="shared" si="8"/>
        <v>6.6163608380568027E-3</v>
      </c>
      <c r="F38" s="14">
        <v>988</v>
      </c>
      <c r="G38" s="14">
        <v>1692</v>
      </c>
      <c r="H38" s="14">
        <f t="shared" si="9"/>
        <v>730</v>
      </c>
      <c r="I38" s="15">
        <f t="shared" si="0"/>
        <v>0.73886639676113364</v>
      </c>
      <c r="J38" s="14">
        <f t="shared" si="1"/>
        <v>1141</v>
      </c>
      <c r="K38" s="15">
        <f t="shared" si="2"/>
        <v>0.67434988179669031</v>
      </c>
      <c r="L38" s="16">
        <v>485</v>
      </c>
      <c r="M38" s="16">
        <v>675</v>
      </c>
      <c r="N38" s="16">
        <v>276</v>
      </c>
      <c r="O38" s="16">
        <v>564</v>
      </c>
      <c r="P38" s="16">
        <v>817</v>
      </c>
      <c r="Q38" s="16">
        <v>1364</v>
      </c>
      <c r="R38" s="10">
        <f t="shared" si="3"/>
        <v>901</v>
      </c>
      <c r="S38" s="8">
        <f t="shared" si="4"/>
        <v>1.1028151774785802</v>
      </c>
      <c r="T38" s="10">
        <f t="shared" si="5"/>
        <v>1469</v>
      </c>
      <c r="U38" s="8">
        <f t="shared" si="6"/>
        <v>1.0769794721407624</v>
      </c>
    </row>
    <row r="39" spans="1:21" ht="18" customHeight="1" x14ac:dyDescent="0.15">
      <c r="A39" s="13" t="s">
        <v>31</v>
      </c>
      <c r="B39" s="14">
        <v>8735</v>
      </c>
      <c r="C39" s="4">
        <f t="shared" si="7"/>
        <v>3.9276608947063134E-2</v>
      </c>
      <c r="D39" s="14">
        <v>13894</v>
      </c>
      <c r="E39" s="4">
        <f t="shared" si="8"/>
        <v>3.2448894276018783E-2</v>
      </c>
      <c r="F39" s="14">
        <v>6200</v>
      </c>
      <c r="G39" s="14">
        <v>10552</v>
      </c>
      <c r="H39" s="14">
        <f t="shared" si="9"/>
        <v>2535</v>
      </c>
      <c r="I39" s="15">
        <f t="shared" si="0"/>
        <v>0.40887096774193549</v>
      </c>
      <c r="J39" s="14">
        <f t="shared" si="1"/>
        <v>3342</v>
      </c>
      <c r="K39" s="15">
        <f t="shared" si="2"/>
        <v>0.31671721000758152</v>
      </c>
      <c r="L39" s="16">
        <v>2811</v>
      </c>
      <c r="M39" s="16">
        <v>4781</v>
      </c>
      <c r="N39" s="16">
        <v>965</v>
      </c>
      <c r="O39" s="16">
        <v>2240</v>
      </c>
      <c r="P39" s="16">
        <v>5544</v>
      </c>
      <c r="Q39" s="16">
        <v>10208</v>
      </c>
      <c r="R39" s="10">
        <f t="shared" si="3"/>
        <v>3191</v>
      </c>
      <c r="S39" s="8">
        <f t="shared" si="4"/>
        <v>0.57557720057720063</v>
      </c>
      <c r="T39" s="10">
        <f t="shared" si="5"/>
        <v>3686</v>
      </c>
      <c r="U39" s="8">
        <f t="shared" si="6"/>
        <v>0.36108934169278994</v>
      </c>
    </row>
    <row r="40" spans="1:21" ht="18" customHeight="1" x14ac:dyDescent="0.15">
      <c r="A40" s="13" t="s">
        <v>32</v>
      </c>
      <c r="B40" s="14">
        <v>1150</v>
      </c>
      <c r="C40" s="4">
        <f t="shared" si="7"/>
        <v>5.1709330611474074E-3</v>
      </c>
      <c r="D40" s="14">
        <v>2289</v>
      </c>
      <c r="E40" s="4">
        <f t="shared" si="8"/>
        <v>5.3458700876498491E-3</v>
      </c>
      <c r="F40" s="14">
        <v>1392</v>
      </c>
      <c r="G40" s="14">
        <v>2715</v>
      </c>
      <c r="H40" s="14">
        <f t="shared" si="9"/>
        <v>-242</v>
      </c>
      <c r="I40" s="15">
        <f t="shared" si="0"/>
        <v>-0.17385057471264367</v>
      </c>
      <c r="J40" s="14">
        <f t="shared" si="1"/>
        <v>-426</v>
      </c>
      <c r="K40" s="15">
        <f t="shared" si="2"/>
        <v>-0.1569060773480663</v>
      </c>
      <c r="L40" s="16">
        <v>400</v>
      </c>
      <c r="M40" s="16">
        <v>653</v>
      </c>
      <c r="N40" s="16">
        <v>161</v>
      </c>
      <c r="O40" s="16">
        <v>242</v>
      </c>
      <c r="P40" s="16">
        <v>1004</v>
      </c>
      <c r="Q40" s="16">
        <v>2074</v>
      </c>
      <c r="R40" s="10">
        <f t="shared" si="3"/>
        <v>146</v>
      </c>
      <c r="S40" s="8">
        <f t="shared" si="4"/>
        <v>0.1454183266932271</v>
      </c>
      <c r="T40" s="10">
        <f t="shared" si="5"/>
        <v>215</v>
      </c>
      <c r="U40" s="8">
        <f t="shared" si="6"/>
        <v>0.10366441658630665</v>
      </c>
    </row>
    <row r="41" spans="1:21" ht="18" customHeight="1" x14ac:dyDescent="0.15">
      <c r="A41" s="13" t="s">
        <v>33</v>
      </c>
      <c r="B41" s="14">
        <v>10368</v>
      </c>
      <c r="C41" s="4">
        <f t="shared" si="7"/>
        <v>4.6619333893892452E-2</v>
      </c>
      <c r="D41" s="14">
        <v>20877</v>
      </c>
      <c r="E41" s="4">
        <f t="shared" si="8"/>
        <v>4.8757418007805108E-2</v>
      </c>
      <c r="F41" s="14">
        <v>9389</v>
      </c>
      <c r="G41" s="14">
        <v>19691</v>
      </c>
      <c r="H41" s="14">
        <f t="shared" si="9"/>
        <v>979</v>
      </c>
      <c r="I41" s="15">
        <f t="shared" si="0"/>
        <v>0.10427095537330919</v>
      </c>
      <c r="J41" s="14">
        <f t="shared" ref="J41:J67" si="10">D41-G41</f>
        <v>1186</v>
      </c>
      <c r="K41" s="15">
        <f t="shared" si="2"/>
        <v>6.0230562185770151E-2</v>
      </c>
      <c r="L41" s="16">
        <v>5197</v>
      </c>
      <c r="M41" s="16">
        <v>10745</v>
      </c>
      <c r="N41" s="16">
        <v>3321</v>
      </c>
      <c r="O41" s="16">
        <v>6438</v>
      </c>
      <c r="P41" s="16">
        <v>7985</v>
      </c>
      <c r="Q41" s="16">
        <v>17199</v>
      </c>
      <c r="R41" s="10">
        <f t="shared" ref="R41:R67" si="11">B41-P41</f>
        <v>2383</v>
      </c>
      <c r="S41" s="8">
        <f t="shared" si="4"/>
        <v>0.29843456480901692</v>
      </c>
      <c r="T41" s="10">
        <f t="shared" ref="T41:T67" si="12">D41-Q41</f>
        <v>3678</v>
      </c>
      <c r="U41" s="8">
        <f t="shared" si="6"/>
        <v>0.21384964242107099</v>
      </c>
    </row>
    <row r="42" spans="1:21" ht="18" customHeight="1" x14ac:dyDescent="0.15">
      <c r="A42" s="13" t="s">
        <v>34</v>
      </c>
      <c r="B42" s="14">
        <v>1021</v>
      </c>
      <c r="C42" s="4">
        <f t="shared" si="7"/>
        <v>4.5908892655926112E-3</v>
      </c>
      <c r="D42" s="14">
        <v>1736</v>
      </c>
      <c r="E42" s="4">
        <f t="shared" si="8"/>
        <v>4.0543601887986624E-3</v>
      </c>
      <c r="F42" s="14">
        <v>486</v>
      </c>
      <c r="G42" s="14">
        <v>901</v>
      </c>
      <c r="H42" s="14">
        <f t="shared" si="9"/>
        <v>535</v>
      </c>
      <c r="I42" s="15">
        <f t="shared" si="0"/>
        <v>1.1008230452674896</v>
      </c>
      <c r="J42" s="14">
        <f t="shared" si="10"/>
        <v>835</v>
      </c>
      <c r="K42" s="15">
        <f t="shared" si="2"/>
        <v>0.92674805771365154</v>
      </c>
      <c r="L42" s="16">
        <v>109</v>
      </c>
      <c r="M42" s="16">
        <v>279</v>
      </c>
      <c r="N42" s="16">
        <v>70</v>
      </c>
      <c r="O42" s="16">
        <v>274</v>
      </c>
      <c r="P42" s="16">
        <v>569</v>
      </c>
      <c r="Q42" s="16">
        <v>1072</v>
      </c>
      <c r="R42" s="10">
        <f t="shared" si="11"/>
        <v>452</v>
      </c>
      <c r="S42" s="8">
        <f t="shared" si="4"/>
        <v>0.79437609841827772</v>
      </c>
      <c r="T42" s="10">
        <f t="shared" si="12"/>
        <v>664</v>
      </c>
      <c r="U42" s="8">
        <f t="shared" si="6"/>
        <v>0.61940298507462688</v>
      </c>
    </row>
    <row r="43" spans="1:21" ht="18" customHeight="1" x14ac:dyDescent="0.15">
      <c r="A43" s="13" t="s">
        <v>35</v>
      </c>
      <c r="B43" s="14">
        <v>730</v>
      </c>
      <c r="C43" s="4">
        <f t="shared" si="7"/>
        <v>3.2824183779457455E-3</v>
      </c>
      <c r="D43" s="14">
        <v>2007</v>
      </c>
      <c r="E43" s="4">
        <f t="shared" si="8"/>
        <v>4.6872701030638911E-3</v>
      </c>
      <c r="F43" s="14">
        <v>696</v>
      </c>
      <c r="G43" s="14">
        <v>1952</v>
      </c>
      <c r="H43" s="14">
        <f t="shared" si="9"/>
        <v>34</v>
      </c>
      <c r="I43" s="15">
        <f t="shared" si="0"/>
        <v>4.8850574712643681E-2</v>
      </c>
      <c r="J43" s="14">
        <f t="shared" si="10"/>
        <v>55</v>
      </c>
      <c r="K43" s="15">
        <f t="shared" si="2"/>
        <v>2.8176229508196721E-2</v>
      </c>
      <c r="L43" s="16">
        <v>252</v>
      </c>
      <c r="M43" s="16">
        <v>626</v>
      </c>
      <c r="N43" s="16">
        <v>131</v>
      </c>
      <c r="O43" s="16">
        <v>536</v>
      </c>
      <c r="P43" s="16">
        <v>704</v>
      </c>
      <c r="Q43" s="16">
        <v>2099</v>
      </c>
      <c r="R43" s="10">
        <f t="shared" si="11"/>
        <v>26</v>
      </c>
      <c r="S43" s="8">
        <f t="shared" si="4"/>
        <v>3.6931818181818184E-2</v>
      </c>
      <c r="T43" s="10">
        <f t="shared" si="12"/>
        <v>-92</v>
      </c>
      <c r="U43" s="8">
        <f t="shared" si="6"/>
        <v>-4.3830395426393519E-2</v>
      </c>
    </row>
    <row r="44" spans="1:21" ht="18" customHeight="1" x14ac:dyDescent="0.15">
      <c r="A44" s="13" t="s">
        <v>36</v>
      </c>
      <c r="B44" s="14">
        <v>1200</v>
      </c>
      <c r="C44" s="4">
        <f t="shared" si="7"/>
        <v>5.3957562377190344E-3</v>
      </c>
      <c r="D44" s="14">
        <v>2489</v>
      </c>
      <c r="E44" s="4">
        <f t="shared" si="8"/>
        <v>5.8129622752994643E-3</v>
      </c>
      <c r="F44" s="14">
        <v>727</v>
      </c>
      <c r="G44" s="14">
        <v>1881</v>
      </c>
      <c r="H44" s="14">
        <f t="shared" si="9"/>
        <v>473</v>
      </c>
      <c r="I44" s="15">
        <f t="shared" si="0"/>
        <v>0.65061898211829439</v>
      </c>
      <c r="J44" s="14">
        <f t="shared" si="10"/>
        <v>608</v>
      </c>
      <c r="K44" s="15">
        <f t="shared" si="2"/>
        <v>0.32323232323232326</v>
      </c>
      <c r="L44" s="16">
        <v>285</v>
      </c>
      <c r="M44" s="16">
        <v>439</v>
      </c>
      <c r="N44" s="16">
        <v>146</v>
      </c>
      <c r="O44" s="16">
        <v>230</v>
      </c>
      <c r="P44" s="16">
        <v>629</v>
      </c>
      <c r="Q44" s="16">
        <v>1569</v>
      </c>
      <c r="R44" s="10">
        <f t="shared" si="11"/>
        <v>571</v>
      </c>
      <c r="S44" s="8">
        <f t="shared" si="4"/>
        <v>0.90779014308426076</v>
      </c>
      <c r="T44" s="10">
        <f t="shared" si="12"/>
        <v>920</v>
      </c>
      <c r="U44" s="8">
        <f t="shared" si="6"/>
        <v>0.58636073932441046</v>
      </c>
    </row>
    <row r="45" spans="1:21" ht="18" customHeight="1" x14ac:dyDescent="0.15">
      <c r="A45" s="13" t="s">
        <v>37</v>
      </c>
      <c r="B45" s="14">
        <v>307</v>
      </c>
      <c r="C45" s="4">
        <f t="shared" si="7"/>
        <v>1.3804143041497862E-3</v>
      </c>
      <c r="D45" s="14">
        <v>822</v>
      </c>
      <c r="E45" s="4">
        <f t="shared" si="8"/>
        <v>1.9197488912399195E-3</v>
      </c>
      <c r="F45" s="14">
        <v>191</v>
      </c>
      <c r="G45" s="14">
        <v>558</v>
      </c>
      <c r="H45" s="14">
        <f t="shared" si="9"/>
        <v>116</v>
      </c>
      <c r="I45" s="15">
        <f t="shared" si="0"/>
        <v>0.60732984293193715</v>
      </c>
      <c r="J45" s="14">
        <f t="shared" si="10"/>
        <v>264</v>
      </c>
      <c r="K45" s="15">
        <f t="shared" si="2"/>
        <v>0.4731182795698925</v>
      </c>
      <c r="L45" s="16">
        <v>131</v>
      </c>
      <c r="M45" s="16">
        <v>376</v>
      </c>
      <c r="N45" s="16">
        <v>78</v>
      </c>
      <c r="O45" s="16">
        <v>284</v>
      </c>
      <c r="P45" s="16">
        <v>234</v>
      </c>
      <c r="Q45" s="16">
        <v>787</v>
      </c>
      <c r="R45" s="10">
        <f t="shared" si="11"/>
        <v>73</v>
      </c>
      <c r="S45" s="8">
        <f t="shared" si="4"/>
        <v>0.31196581196581197</v>
      </c>
      <c r="T45" s="10">
        <f t="shared" si="12"/>
        <v>35</v>
      </c>
      <c r="U45" s="8">
        <f t="shared" si="6"/>
        <v>4.4472681067344345E-2</v>
      </c>
    </row>
    <row r="46" spans="1:21" ht="18" customHeight="1" x14ac:dyDescent="0.15">
      <c r="A46" s="13" t="s">
        <v>38</v>
      </c>
      <c r="B46" s="14">
        <v>601</v>
      </c>
      <c r="C46" s="4">
        <f t="shared" si="7"/>
        <v>2.7023745823909497E-3</v>
      </c>
      <c r="D46" s="14">
        <v>1269</v>
      </c>
      <c r="E46" s="4">
        <f t="shared" si="8"/>
        <v>2.96369993063681E-3</v>
      </c>
      <c r="F46" s="14">
        <v>407</v>
      </c>
      <c r="G46" s="14">
        <v>927</v>
      </c>
      <c r="H46" s="14">
        <f t="shared" si="9"/>
        <v>194</v>
      </c>
      <c r="I46" s="15">
        <f t="shared" si="0"/>
        <v>0.47665847665847666</v>
      </c>
      <c r="J46" s="14">
        <f t="shared" si="10"/>
        <v>342</v>
      </c>
      <c r="K46" s="15">
        <f t="shared" si="2"/>
        <v>0.36893203883495146</v>
      </c>
      <c r="L46" s="16">
        <v>182</v>
      </c>
      <c r="M46" s="16">
        <v>530</v>
      </c>
      <c r="N46" s="16">
        <v>93</v>
      </c>
      <c r="O46" s="16">
        <v>225</v>
      </c>
      <c r="P46" s="16">
        <v>437</v>
      </c>
      <c r="Q46" s="16">
        <v>1394</v>
      </c>
      <c r="R46" s="10">
        <f t="shared" si="11"/>
        <v>164</v>
      </c>
      <c r="S46" s="8">
        <f t="shared" si="4"/>
        <v>0.37528604118993136</v>
      </c>
      <c r="T46" s="10">
        <f t="shared" si="12"/>
        <v>-125</v>
      </c>
      <c r="U46" s="8">
        <f t="shared" si="6"/>
        <v>-8.9670014347202301E-2</v>
      </c>
    </row>
    <row r="47" spans="1:21" ht="18" customHeight="1" x14ac:dyDescent="0.15">
      <c r="A47" s="13" t="s">
        <v>39</v>
      </c>
      <c r="B47" s="14">
        <v>2906</v>
      </c>
      <c r="C47" s="4">
        <f t="shared" si="7"/>
        <v>1.3066723022342927E-2</v>
      </c>
      <c r="D47" s="14">
        <v>5248</v>
      </c>
      <c r="E47" s="4">
        <f t="shared" si="8"/>
        <v>1.2256499003925911E-2</v>
      </c>
      <c r="F47" s="14">
        <v>1870</v>
      </c>
      <c r="G47" s="14">
        <v>3670</v>
      </c>
      <c r="H47" s="14">
        <f t="shared" si="9"/>
        <v>1036</v>
      </c>
      <c r="I47" s="15">
        <f t="shared" si="0"/>
        <v>0.55401069518716572</v>
      </c>
      <c r="J47" s="14">
        <f t="shared" si="10"/>
        <v>1578</v>
      </c>
      <c r="K47" s="15">
        <f t="shared" si="2"/>
        <v>0.42997275204359675</v>
      </c>
      <c r="L47" s="16">
        <v>417</v>
      </c>
      <c r="M47" s="16">
        <v>1109</v>
      </c>
      <c r="N47" s="16">
        <v>263</v>
      </c>
      <c r="O47" s="16">
        <v>679</v>
      </c>
      <c r="P47" s="16">
        <v>1892</v>
      </c>
      <c r="Q47" s="16">
        <v>4018</v>
      </c>
      <c r="R47" s="10">
        <f t="shared" si="11"/>
        <v>1014</v>
      </c>
      <c r="S47" s="8">
        <f t="shared" si="4"/>
        <v>0.53594080338266381</v>
      </c>
      <c r="T47" s="10">
        <f t="shared" si="12"/>
        <v>1230</v>
      </c>
      <c r="U47" s="8">
        <f t="shared" si="6"/>
        <v>0.30612244897959184</v>
      </c>
    </row>
    <row r="48" spans="1:21" ht="18" customHeight="1" x14ac:dyDescent="0.15">
      <c r="A48" s="13" t="s">
        <v>40</v>
      </c>
      <c r="B48" s="14">
        <v>373</v>
      </c>
      <c r="C48" s="4">
        <f t="shared" si="7"/>
        <v>1.6771808972243331E-3</v>
      </c>
      <c r="D48" s="14">
        <v>1347</v>
      </c>
      <c r="E48" s="4">
        <f t="shared" si="8"/>
        <v>3.1458658838201601E-3</v>
      </c>
      <c r="F48" s="14">
        <v>333</v>
      </c>
      <c r="G48" s="14">
        <v>1138</v>
      </c>
      <c r="H48" s="14">
        <f t="shared" si="9"/>
        <v>40</v>
      </c>
      <c r="I48" s="15">
        <f t="shared" si="0"/>
        <v>0.12012012012012012</v>
      </c>
      <c r="J48" s="14">
        <f t="shared" si="10"/>
        <v>209</v>
      </c>
      <c r="K48" s="15">
        <f t="shared" si="2"/>
        <v>0.18365553602811951</v>
      </c>
      <c r="L48" s="16">
        <v>159</v>
      </c>
      <c r="M48" s="16">
        <v>569</v>
      </c>
      <c r="N48" s="16">
        <v>120</v>
      </c>
      <c r="O48" s="16">
        <v>607</v>
      </c>
      <c r="P48" s="16">
        <v>357</v>
      </c>
      <c r="Q48" s="16">
        <v>1426</v>
      </c>
      <c r="R48" s="10">
        <f t="shared" si="11"/>
        <v>16</v>
      </c>
      <c r="S48" s="8">
        <f t="shared" si="4"/>
        <v>4.4817927170868348E-2</v>
      </c>
      <c r="T48" s="10">
        <f t="shared" si="12"/>
        <v>-79</v>
      </c>
      <c r="U48" s="8">
        <f t="shared" si="6"/>
        <v>-5.5399719495091163E-2</v>
      </c>
    </row>
    <row r="49" spans="1:21" ht="18" customHeight="1" x14ac:dyDescent="0.15">
      <c r="A49" s="13" t="s">
        <v>41</v>
      </c>
      <c r="B49" s="14">
        <v>5845</v>
      </c>
      <c r="C49" s="4">
        <f t="shared" si="7"/>
        <v>2.6281829341223129E-2</v>
      </c>
      <c r="D49" s="14">
        <v>7508</v>
      </c>
      <c r="E49" s="4">
        <f t="shared" si="8"/>
        <v>1.7534640724366564E-2</v>
      </c>
      <c r="F49" s="14">
        <v>1836</v>
      </c>
      <c r="G49" s="14">
        <v>2992</v>
      </c>
      <c r="H49" s="14">
        <f t="shared" si="9"/>
        <v>4009</v>
      </c>
      <c r="I49" s="15">
        <f t="shared" si="0"/>
        <v>2.1835511982570806</v>
      </c>
      <c r="J49" s="14">
        <f t="shared" si="10"/>
        <v>4516</v>
      </c>
      <c r="K49" s="15">
        <f t="shared" si="2"/>
        <v>1.5093582887700534</v>
      </c>
      <c r="L49" s="16">
        <v>319</v>
      </c>
      <c r="M49" s="16">
        <v>622</v>
      </c>
      <c r="N49" s="16">
        <v>481</v>
      </c>
      <c r="O49" s="16">
        <v>717</v>
      </c>
      <c r="P49" s="16">
        <v>3164</v>
      </c>
      <c r="Q49" s="16">
        <v>4590</v>
      </c>
      <c r="R49" s="10">
        <f t="shared" si="11"/>
        <v>2681</v>
      </c>
      <c r="S49" s="8">
        <f t="shared" si="4"/>
        <v>0.84734513274336287</v>
      </c>
      <c r="T49" s="10">
        <f t="shared" si="12"/>
        <v>2918</v>
      </c>
      <c r="U49" s="8">
        <f t="shared" si="6"/>
        <v>0.63572984749455341</v>
      </c>
    </row>
    <row r="50" spans="1:21" ht="18" customHeight="1" x14ac:dyDescent="0.15">
      <c r="A50" s="13" t="s">
        <v>42</v>
      </c>
      <c r="B50" s="14">
        <v>41</v>
      </c>
      <c r="C50" s="4">
        <f t="shared" si="7"/>
        <v>1.8435500478873365E-4</v>
      </c>
      <c r="D50" s="14">
        <v>130</v>
      </c>
      <c r="E50" s="4">
        <f t="shared" si="8"/>
        <v>3.0360992197225005E-4</v>
      </c>
      <c r="F50" s="14">
        <v>23</v>
      </c>
      <c r="G50" s="14">
        <v>69</v>
      </c>
      <c r="H50" s="14">
        <f t="shared" si="9"/>
        <v>18</v>
      </c>
      <c r="I50" s="15">
        <f t="shared" si="0"/>
        <v>0.78260869565217395</v>
      </c>
      <c r="J50" s="14">
        <f t="shared" si="10"/>
        <v>61</v>
      </c>
      <c r="K50" s="15">
        <f t="shared" si="2"/>
        <v>0.88405797101449279</v>
      </c>
      <c r="L50" s="16">
        <v>10</v>
      </c>
      <c r="M50" s="16">
        <v>31</v>
      </c>
      <c r="N50" s="16">
        <v>4</v>
      </c>
      <c r="O50" s="16">
        <v>6</v>
      </c>
      <c r="P50" s="16">
        <v>45</v>
      </c>
      <c r="Q50" s="16">
        <v>249</v>
      </c>
      <c r="R50" s="10">
        <f t="shared" si="11"/>
        <v>-4</v>
      </c>
      <c r="S50" s="8">
        <f t="shared" si="4"/>
        <v>-8.8888888888888892E-2</v>
      </c>
      <c r="T50" s="10">
        <f t="shared" si="12"/>
        <v>-119</v>
      </c>
      <c r="U50" s="8">
        <f t="shared" si="6"/>
        <v>-0.47791164658634538</v>
      </c>
    </row>
    <row r="51" spans="1:21" ht="18" customHeight="1" x14ac:dyDescent="0.15">
      <c r="A51" s="13" t="s">
        <v>43</v>
      </c>
      <c r="B51" s="14">
        <v>0</v>
      </c>
      <c r="C51" s="4">
        <f t="shared" si="7"/>
        <v>0</v>
      </c>
      <c r="D51" s="14">
        <v>0</v>
      </c>
      <c r="E51" s="4">
        <f t="shared" si="8"/>
        <v>0</v>
      </c>
      <c r="F51" s="14">
        <v>0</v>
      </c>
      <c r="G51" s="14">
        <v>0</v>
      </c>
      <c r="H51" s="14">
        <f t="shared" si="9"/>
        <v>0</v>
      </c>
      <c r="I51" s="15"/>
      <c r="J51" s="14">
        <f t="shared" si="10"/>
        <v>0</v>
      </c>
      <c r="K51" s="15"/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0">
        <f t="shared" si="11"/>
        <v>0</v>
      </c>
      <c r="S51" s="8"/>
      <c r="T51" s="10">
        <f t="shared" si="12"/>
        <v>0</v>
      </c>
      <c r="U51" s="8"/>
    </row>
    <row r="52" spans="1:21" ht="18" customHeight="1" x14ac:dyDescent="0.15">
      <c r="A52" s="13" t="s">
        <v>44</v>
      </c>
      <c r="B52" s="14">
        <v>4698</v>
      </c>
      <c r="C52" s="4">
        <f t="shared" si="7"/>
        <v>2.1124385670670019E-2</v>
      </c>
      <c r="D52" s="14">
        <v>7975</v>
      </c>
      <c r="E52" s="4">
        <f t="shared" si="8"/>
        <v>1.8625300982528417E-2</v>
      </c>
      <c r="F52" s="14">
        <v>2389</v>
      </c>
      <c r="G52" s="14">
        <v>4450</v>
      </c>
      <c r="H52" s="14">
        <f t="shared" si="9"/>
        <v>2309</v>
      </c>
      <c r="I52" s="15">
        <f t="shared" ref="I52:I67" si="13">(B52-F52)/F52</f>
        <v>0.96651318543323561</v>
      </c>
      <c r="J52" s="14">
        <f t="shared" si="10"/>
        <v>3525</v>
      </c>
      <c r="K52" s="15">
        <f t="shared" ref="K52:K67" si="14">(D52-G52)/G52</f>
        <v>0.7921348314606742</v>
      </c>
      <c r="L52" s="16">
        <v>208</v>
      </c>
      <c r="M52" s="16">
        <v>542</v>
      </c>
      <c r="N52" s="16">
        <v>266</v>
      </c>
      <c r="O52" s="16">
        <v>496</v>
      </c>
      <c r="P52" s="16">
        <v>2759</v>
      </c>
      <c r="Q52" s="16">
        <v>4903</v>
      </c>
      <c r="R52" s="10">
        <f t="shared" si="11"/>
        <v>1939</v>
      </c>
      <c r="S52" s="8">
        <f t="shared" ref="S52:S67" si="15">(B52-P52)/P52</f>
        <v>0.70279086625588982</v>
      </c>
      <c r="T52" s="10">
        <f t="shared" si="12"/>
        <v>3072</v>
      </c>
      <c r="U52" s="8">
        <f t="shared" ref="U52:U67" si="16">(D52-Q52)/Q52</f>
        <v>0.62655517030389563</v>
      </c>
    </row>
    <row r="53" spans="1:21" ht="18" customHeight="1" x14ac:dyDescent="0.15">
      <c r="A53" s="13" t="s">
        <v>45</v>
      </c>
      <c r="B53" s="14">
        <v>10258</v>
      </c>
      <c r="C53" s="4">
        <f t="shared" si="7"/>
        <v>4.6124722905434873E-2</v>
      </c>
      <c r="D53" s="14">
        <v>18446</v>
      </c>
      <c r="E53" s="4">
        <f t="shared" si="8"/>
        <v>4.3079912466924032E-2</v>
      </c>
      <c r="F53" s="14">
        <v>3676</v>
      </c>
      <c r="G53" s="14">
        <v>6734</v>
      </c>
      <c r="H53" s="14">
        <f t="shared" si="9"/>
        <v>6582</v>
      </c>
      <c r="I53" s="15">
        <f t="shared" si="13"/>
        <v>1.7905331882480957</v>
      </c>
      <c r="J53" s="14">
        <f t="shared" si="10"/>
        <v>11712</v>
      </c>
      <c r="K53" s="15">
        <f t="shared" si="14"/>
        <v>1.7392337392337391</v>
      </c>
      <c r="L53" s="16">
        <v>190</v>
      </c>
      <c r="M53" s="16">
        <v>323</v>
      </c>
      <c r="N53" s="16">
        <v>336</v>
      </c>
      <c r="O53" s="16">
        <v>653</v>
      </c>
      <c r="P53" s="16">
        <v>6321</v>
      </c>
      <c r="Q53" s="16">
        <v>11853</v>
      </c>
      <c r="R53" s="10">
        <f t="shared" si="11"/>
        <v>3937</v>
      </c>
      <c r="S53" s="8">
        <f t="shared" si="15"/>
        <v>0.62284448663186209</v>
      </c>
      <c r="T53" s="10">
        <f t="shared" si="12"/>
        <v>6593</v>
      </c>
      <c r="U53" s="8">
        <f t="shared" si="16"/>
        <v>0.55623049017126469</v>
      </c>
    </row>
    <row r="54" spans="1:21" ht="18" customHeight="1" x14ac:dyDescent="0.15">
      <c r="A54" s="13" t="s">
        <v>46</v>
      </c>
      <c r="B54" s="14">
        <v>5945</v>
      </c>
      <c r="C54" s="4">
        <f t="shared" si="7"/>
        <v>2.6731475694366381E-2</v>
      </c>
      <c r="D54" s="14">
        <v>9469</v>
      </c>
      <c r="E54" s="4">
        <f t="shared" si="8"/>
        <v>2.2114479624271044E-2</v>
      </c>
      <c r="F54" s="14">
        <v>2752</v>
      </c>
      <c r="G54" s="14">
        <v>4604</v>
      </c>
      <c r="H54" s="14">
        <f t="shared" si="9"/>
        <v>3193</v>
      </c>
      <c r="I54" s="15">
        <f t="shared" si="13"/>
        <v>1.1602470930232558</v>
      </c>
      <c r="J54" s="14">
        <f t="shared" si="10"/>
        <v>4865</v>
      </c>
      <c r="K54" s="15">
        <f t="shared" si="14"/>
        <v>1.0566898349261511</v>
      </c>
      <c r="L54" s="16">
        <v>213</v>
      </c>
      <c r="M54" s="16">
        <v>538</v>
      </c>
      <c r="N54" s="16">
        <v>307</v>
      </c>
      <c r="O54" s="16">
        <v>776</v>
      </c>
      <c r="P54" s="16">
        <v>2851</v>
      </c>
      <c r="Q54" s="16">
        <v>5135</v>
      </c>
      <c r="R54" s="10">
        <f t="shared" si="11"/>
        <v>3094</v>
      </c>
      <c r="S54" s="8">
        <f t="shared" si="15"/>
        <v>1.085233251490705</v>
      </c>
      <c r="T54" s="10">
        <f t="shared" si="12"/>
        <v>4334</v>
      </c>
      <c r="U54" s="8">
        <f t="shared" si="16"/>
        <v>0.84401168451801367</v>
      </c>
    </row>
    <row r="55" spans="1:21" ht="18" customHeight="1" x14ac:dyDescent="0.15">
      <c r="A55" s="13" t="s">
        <v>47</v>
      </c>
      <c r="B55" s="14">
        <v>7765</v>
      </c>
      <c r="C55" s="4">
        <f t="shared" si="7"/>
        <v>3.4915039321573582E-2</v>
      </c>
      <c r="D55" s="14">
        <v>15436</v>
      </c>
      <c r="E55" s="4">
        <f t="shared" si="8"/>
        <v>3.6050175042797325E-2</v>
      </c>
      <c r="F55" s="14">
        <v>4994</v>
      </c>
      <c r="G55" s="14">
        <v>10307</v>
      </c>
      <c r="H55" s="14">
        <f t="shared" si="9"/>
        <v>2771</v>
      </c>
      <c r="I55" s="15">
        <f t="shared" si="13"/>
        <v>0.55486583900680819</v>
      </c>
      <c r="J55" s="14">
        <f t="shared" si="10"/>
        <v>5129</v>
      </c>
      <c r="K55" s="15">
        <f t="shared" si="14"/>
        <v>0.49762297467740368</v>
      </c>
      <c r="L55" s="16">
        <v>685</v>
      </c>
      <c r="M55" s="16">
        <v>1328</v>
      </c>
      <c r="N55" s="16">
        <v>210</v>
      </c>
      <c r="O55" s="16">
        <v>389</v>
      </c>
      <c r="P55" s="16">
        <v>4607</v>
      </c>
      <c r="Q55" s="16">
        <v>9090</v>
      </c>
      <c r="R55" s="10">
        <f t="shared" si="11"/>
        <v>3158</v>
      </c>
      <c r="S55" s="8">
        <f t="shared" si="15"/>
        <v>0.68547861949207722</v>
      </c>
      <c r="T55" s="10">
        <f t="shared" si="12"/>
        <v>6346</v>
      </c>
      <c r="U55" s="8">
        <f t="shared" si="16"/>
        <v>0.69812981298129817</v>
      </c>
    </row>
    <row r="56" spans="1:21" ht="18" customHeight="1" x14ac:dyDescent="0.15">
      <c r="A56" s="13" t="s">
        <v>48</v>
      </c>
      <c r="B56" s="14">
        <v>4514</v>
      </c>
      <c r="C56" s="4">
        <f t="shared" si="7"/>
        <v>2.0297036380886434E-2</v>
      </c>
      <c r="D56" s="14">
        <v>5952</v>
      </c>
      <c r="E56" s="4">
        <f t="shared" si="8"/>
        <v>1.3900663504452557E-2</v>
      </c>
      <c r="F56" s="14">
        <v>987</v>
      </c>
      <c r="G56" s="14">
        <v>1695</v>
      </c>
      <c r="H56" s="14">
        <f t="shared" si="9"/>
        <v>3527</v>
      </c>
      <c r="I56" s="15">
        <f t="shared" si="13"/>
        <v>3.5734549138804459</v>
      </c>
      <c r="J56" s="14">
        <f t="shared" si="10"/>
        <v>4257</v>
      </c>
      <c r="K56" s="15">
        <f t="shared" si="14"/>
        <v>2.511504424778761</v>
      </c>
      <c r="L56" s="16">
        <v>195</v>
      </c>
      <c r="M56" s="16">
        <v>351</v>
      </c>
      <c r="N56" s="16">
        <v>608</v>
      </c>
      <c r="O56" s="16">
        <v>836</v>
      </c>
      <c r="P56" s="16">
        <v>4398</v>
      </c>
      <c r="Q56" s="16">
        <v>5499</v>
      </c>
      <c r="R56" s="10">
        <f t="shared" si="11"/>
        <v>116</v>
      </c>
      <c r="S56" s="8">
        <f t="shared" si="15"/>
        <v>2.6375625284220099E-2</v>
      </c>
      <c r="T56" s="10">
        <f t="shared" si="12"/>
        <v>453</v>
      </c>
      <c r="U56" s="8">
        <f t="shared" si="16"/>
        <v>8.2378614293507915E-2</v>
      </c>
    </row>
    <row r="57" spans="1:21" ht="18" customHeight="1" x14ac:dyDescent="0.15">
      <c r="A57" s="13" t="s">
        <v>49</v>
      </c>
      <c r="B57" s="14">
        <v>2728</v>
      </c>
      <c r="C57" s="4">
        <f t="shared" si="7"/>
        <v>1.2266352513747938E-2</v>
      </c>
      <c r="D57" s="14">
        <v>3353</v>
      </c>
      <c r="E57" s="4">
        <f t="shared" si="8"/>
        <v>7.8308005259458031E-3</v>
      </c>
      <c r="F57" s="14">
        <v>785</v>
      </c>
      <c r="G57" s="14">
        <v>1098</v>
      </c>
      <c r="H57" s="14">
        <f t="shared" si="9"/>
        <v>1943</v>
      </c>
      <c r="I57" s="15">
        <f t="shared" si="13"/>
        <v>2.4751592356687899</v>
      </c>
      <c r="J57" s="14">
        <f t="shared" si="10"/>
        <v>2255</v>
      </c>
      <c r="K57" s="15">
        <f t="shared" si="14"/>
        <v>2.0537340619307831</v>
      </c>
      <c r="L57" s="16">
        <v>73</v>
      </c>
      <c r="M57" s="16">
        <v>137</v>
      </c>
      <c r="N57" s="16">
        <v>280</v>
      </c>
      <c r="O57" s="16">
        <v>315</v>
      </c>
      <c r="P57" s="16">
        <v>1456</v>
      </c>
      <c r="Q57" s="16">
        <v>1764</v>
      </c>
      <c r="R57" s="10">
        <f t="shared" si="11"/>
        <v>1272</v>
      </c>
      <c r="S57" s="8">
        <f t="shared" si="15"/>
        <v>0.87362637362637363</v>
      </c>
      <c r="T57" s="10">
        <f t="shared" si="12"/>
        <v>1589</v>
      </c>
      <c r="U57" s="8">
        <f t="shared" si="16"/>
        <v>0.90079365079365081</v>
      </c>
    </row>
    <row r="58" spans="1:21" ht="18" customHeight="1" x14ac:dyDescent="0.15">
      <c r="A58" s="13" t="s">
        <v>50</v>
      </c>
      <c r="B58" s="14">
        <v>55</v>
      </c>
      <c r="C58" s="4">
        <f t="shared" si="7"/>
        <v>2.4730549422878904E-4</v>
      </c>
      <c r="D58" s="14">
        <v>162</v>
      </c>
      <c r="E58" s="4">
        <f t="shared" si="8"/>
        <v>3.7834467199618853E-4</v>
      </c>
      <c r="F58" s="14">
        <v>29</v>
      </c>
      <c r="G58" s="14">
        <v>90</v>
      </c>
      <c r="H58" s="14">
        <f t="shared" si="9"/>
        <v>26</v>
      </c>
      <c r="I58" s="15">
        <f t="shared" si="13"/>
        <v>0.89655172413793105</v>
      </c>
      <c r="J58" s="14">
        <f t="shared" si="10"/>
        <v>72</v>
      </c>
      <c r="K58" s="15">
        <f t="shared" si="14"/>
        <v>0.8</v>
      </c>
      <c r="L58" s="16">
        <v>28</v>
      </c>
      <c r="M58" s="16">
        <v>58</v>
      </c>
      <c r="N58" s="16">
        <v>12</v>
      </c>
      <c r="O58" s="16">
        <v>29</v>
      </c>
      <c r="P58" s="16">
        <v>48</v>
      </c>
      <c r="Q58" s="16">
        <v>244</v>
      </c>
      <c r="R58" s="10">
        <f t="shared" si="11"/>
        <v>7</v>
      </c>
      <c r="S58" s="8">
        <f t="shared" si="15"/>
        <v>0.14583333333333334</v>
      </c>
      <c r="T58" s="10">
        <f t="shared" si="12"/>
        <v>-82</v>
      </c>
      <c r="U58" s="8">
        <f t="shared" si="16"/>
        <v>-0.33606557377049179</v>
      </c>
    </row>
    <row r="59" spans="1:21" ht="18" customHeight="1" x14ac:dyDescent="0.15">
      <c r="A59" s="13" t="s">
        <v>51</v>
      </c>
      <c r="B59" s="14">
        <v>1364</v>
      </c>
      <c r="C59" s="4">
        <f t="shared" si="7"/>
        <v>6.1331762568739689E-3</v>
      </c>
      <c r="D59" s="14">
        <v>2030</v>
      </c>
      <c r="E59" s="4">
        <f t="shared" si="8"/>
        <v>4.7409857046435966E-3</v>
      </c>
      <c r="F59" s="14">
        <v>524</v>
      </c>
      <c r="G59" s="14">
        <v>791</v>
      </c>
      <c r="H59" s="14">
        <f t="shared" si="9"/>
        <v>840</v>
      </c>
      <c r="I59" s="15">
        <f t="shared" si="13"/>
        <v>1.6030534351145038</v>
      </c>
      <c r="J59" s="14">
        <f t="shared" si="10"/>
        <v>1239</v>
      </c>
      <c r="K59" s="15">
        <f t="shared" si="14"/>
        <v>1.5663716814159292</v>
      </c>
      <c r="L59" s="16">
        <v>144</v>
      </c>
      <c r="M59" s="16">
        <v>274</v>
      </c>
      <c r="N59" s="16">
        <v>358</v>
      </c>
      <c r="O59" s="16">
        <v>493</v>
      </c>
      <c r="P59" s="16">
        <v>2935</v>
      </c>
      <c r="Q59" s="16">
        <v>4209</v>
      </c>
      <c r="R59" s="10">
        <f t="shared" si="11"/>
        <v>-1571</v>
      </c>
      <c r="S59" s="8">
        <f t="shared" si="15"/>
        <v>-0.53526405451448045</v>
      </c>
      <c r="T59" s="10">
        <f t="shared" si="12"/>
        <v>-2179</v>
      </c>
      <c r="U59" s="8">
        <f t="shared" si="16"/>
        <v>-0.51770016631028748</v>
      </c>
    </row>
    <row r="60" spans="1:21" ht="18" customHeight="1" x14ac:dyDescent="0.15">
      <c r="A60" s="13" t="s">
        <v>52</v>
      </c>
      <c r="B60" s="14">
        <v>675</v>
      </c>
      <c r="C60" s="4">
        <f t="shared" si="7"/>
        <v>3.0351128837169568E-3</v>
      </c>
      <c r="D60" s="14">
        <v>1315</v>
      </c>
      <c r="E60" s="4">
        <f t="shared" si="8"/>
        <v>3.0711311337962219E-3</v>
      </c>
      <c r="F60" s="14">
        <v>335</v>
      </c>
      <c r="G60" s="14">
        <v>748</v>
      </c>
      <c r="H60" s="14">
        <f t="shared" si="9"/>
        <v>340</v>
      </c>
      <c r="I60" s="15">
        <f t="shared" si="13"/>
        <v>1.0149253731343284</v>
      </c>
      <c r="J60" s="14">
        <f t="shared" si="10"/>
        <v>567</v>
      </c>
      <c r="K60" s="15">
        <f t="shared" si="14"/>
        <v>0.75802139037433158</v>
      </c>
      <c r="L60" s="16">
        <v>66</v>
      </c>
      <c r="M60" s="16">
        <v>106</v>
      </c>
      <c r="N60" s="16">
        <v>53</v>
      </c>
      <c r="O60" s="16">
        <v>238</v>
      </c>
      <c r="P60" s="16">
        <v>318</v>
      </c>
      <c r="Q60" s="16">
        <v>1378</v>
      </c>
      <c r="R60" s="10">
        <f t="shared" si="11"/>
        <v>357</v>
      </c>
      <c r="S60" s="8">
        <f t="shared" si="15"/>
        <v>1.1226415094339623</v>
      </c>
      <c r="T60" s="10">
        <f t="shared" si="12"/>
        <v>-63</v>
      </c>
      <c r="U60" s="8">
        <f t="shared" si="16"/>
        <v>-4.5718432510885344E-2</v>
      </c>
    </row>
    <row r="61" spans="1:21" ht="18" customHeight="1" x14ac:dyDescent="0.15">
      <c r="A61" s="13" t="s">
        <v>53</v>
      </c>
      <c r="B61" s="14">
        <v>2564</v>
      </c>
      <c r="C61" s="4">
        <f t="shared" si="7"/>
        <v>1.1528932494593002E-2</v>
      </c>
      <c r="D61" s="14">
        <v>3773</v>
      </c>
      <c r="E61" s="4">
        <f t="shared" si="8"/>
        <v>8.8116941200099951E-3</v>
      </c>
      <c r="F61" s="14">
        <v>2609</v>
      </c>
      <c r="G61" s="14">
        <v>3458</v>
      </c>
      <c r="H61" s="14">
        <f t="shared" si="9"/>
        <v>-45</v>
      </c>
      <c r="I61" s="15">
        <f t="shared" si="13"/>
        <v>-1.7247987734764277E-2</v>
      </c>
      <c r="J61" s="14">
        <f t="shared" si="10"/>
        <v>315</v>
      </c>
      <c r="K61" s="15">
        <f t="shared" si="14"/>
        <v>9.1093117408906882E-2</v>
      </c>
      <c r="L61" s="16">
        <v>603</v>
      </c>
      <c r="M61" s="16">
        <v>833</v>
      </c>
      <c r="N61" s="16">
        <v>34</v>
      </c>
      <c r="O61" s="16">
        <v>40</v>
      </c>
      <c r="P61" s="16">
        <v>1199</v>
      </c>
      <c r="Q61" s="16">
        <v>1904</v>
      </c>
      <c r="R61" s="10">
        <f t="shared" si="11"/>
        <v>1365</v>
      </c>
      <c r="S61" s="8">
        <f t="shared" si="15"/>
        <v>1.1384487072560467</v>
      </c>
      <c r="T61" s="10">
        <f t="shared" si="12"/>
        <v>1869</v>
      </c>
      <c r="U61" s="8">
        <f t="shared" si="16"/>
        <v>0.98161764705882348</v>
      </c>
    </row>
    <row r="62" spans="1:21" ht="18" customHeight="1" x14ac:dyDescent="0.15">
      <c r="A62" s="13" t="s">
        <v>54</v>
      </c>
      <c r="B62" s="14">
        <v>1414</v>
      </c>
      <c r="C62" s="4">
        <f t="shared" si="7"/>
        <v>6.357999433445595E-3</v>
      </c>
      <c r="D62" s="14">
        <v>2251</v>
      </c>
      <c r="E62" s="4">
        <f t="shared" si="8"/>
        <v>5.2571225719964219E-3</v>
      </c>
      <c r="F62" s="14">
        <v>863</v>
      </c>
      <c r="G62" s="14">
        <v>1386</v>
      </c>
      <c r="H62" s="14">
        <f t="shared" si="9"/>
        <v>551</v>
      </c>
      <c r="I62" s="15">
        <f t="shared" si="13"/>
        <v>0.63847045191193508</v>
      </c>
      <c r="J62" s="14">
        <f t="shared" si="10"/>
        <v>865</v>
      </c>
      <c r="K62" s="15">
        <f t="shared" si="14"/>
        <v>0.62409812409812415</v>
      </c>
      <c r="L62" s="16">
        <v>146</v>
      </c>
      <c r="M62" s="16">
        <v>223</v>
      </c>
      <c r="N62" s="16">
        <v>59</v>
      </c>
      <c r="O62" s="16">
        <v>99</v>
      </c>
      <c r="P62" s="16">
        <v>553</v>
      </c>
      <c r="Q62" s="16">
        <v>1020</v>
      </c>
      <c r="R62" s="10">
        <f t="shared" si="11"/>
        <v>861</v>
      </c>
      <c r="S62" s="8">
        <f t="shared" si="15"/>
        <v>1.5569620253164558</v>
      </c>
      <c r="T62" s="10">
        <f t="shared" si="12"/>
        <v>1231</v>
      </c>
      <c r="U62" s="8">
        <f t="shared" si="16"/>
        <v>1.2068627450980391</v>
      </c>
    </row>
    <row r="63" spans="1:21" ht="18" customHeight="1" x14ac:dyDescent="0.15">
      <c r="A63" s="13" t="s">
        <v>55</v>
      </c>
      <c r="B63" s="14">
        <v>38</v>
      </c>
      <c r="C63" s="4">
        <f t="shared" si="7"/>
        <v>1.7086561419443609E-4</v>
      </c>
      <c r="D63" s="14">
        <v>70</v>
      </c>
      <c r="E63" s="4">
        <f t="shared" si="8"/>
        <v>1.6348226567736542E-4</v>
      </c>
      <c r="F63" s="14">
        <v>12</v>
      </c>
      <c r="G63" s="14">
        <v>36</v>
      </c>
      <c r="H63" s="14">
        <f t="shared" si="9"/>
        <v>26</v>
      </c>
      <c r="I63" s="15">
        <f t="shared" si="13"/>
        <v>2.1666666666666665</v>
      </c>
      <c r="J63" s="14">
        <f t="shared" si="10"/>
        <v>34</v>
      </c>
      <c r="K63" s="15">
        <f t="shared" si="14"/>
        <v>0.94444444444444442</v>
      </c>
      <c r="L63" s="16">
        <v>6</v>
      </c>
      <c r="M63" s="16">
        <v>25</v>
      </c>
      <c r="N63" s="16">
        <v>1</v>
      </c>
      <c r="O63" s="16">
        <v>2</v>
      </c>
      <c r="P63" s="16">
        <v>18</v>
      </c>
      <c r="Q63" s="16">
        <v>57</v>
      </c>
      <c r="R63" s="10">
        <f t="shared" si="11"/>
        <v>20</v>
      </c>
      <c r="S63" s="8">
        <f t="shared" si="15"/>
        <v>1.1111111111111112</v>
      </c>
      <c r="T63" s="10">
        <f t="shared" si="12"/>
        <v>13</v>
      </c>
      <c r="U63" s="8">
        <f t="shared" si="16"/>
        <v>0.22807017543859648</v>
      </c>
    </row>
    <row r="64" spans="1:21" ht="18" customHeight="1" x14ac:dyDescent="0.15">
      <c r="A64" s="13" t="s">
        <v>56</v>
      </c>
      <c r="B64" s="14">
        <v>1338</v>
      </c>
      <c r="C64" s="4">
        <f t="shared" si="7"/>
        <v>6.0162682050567233E-3</v>
      </c>
      <c r="D64" s="14">
        <v>2421</v>
      </c>
      <c r="E64" s="4">
        <f t="shared" si="8"/>
        <v>5.6541509314985954E-3</v>
      </c>
      <c r="F64" s="14">
        <v>356</v>
      </c>
      <c r="G64" s="14">
        <v>607</v>
      </c>
      <c r="H64" s="14">
        <f t="shared" si="9"/>
        <v>982</v>
      </c>
      <c r="I64" s="15">
        <f t="shared" si="13"/>
        <v>2.7584269662921348</v>
      </c>
      <c r="J64" s="14">
        <f t="shared" si="10"/>
        <v>1814</v>
      </c>
      <c r="K64" s="15">
        <f t="shared" si="14"/>
        <v>2.9884678747940692</v>
      </c>
      <c r="L64" s="16">
        <v>36</v>
      </c>
      <c r="M64" s="16">
        <v>89</v>
      </c>
      <c r="N64" s="16">
        <v>42</v>
      </c>
      <c r="O64" s="16">
        <v>59</v>
      </c>
      <c r="P64" s="16">
        <v>849</v>
      </c>
      <c r="Q64" s="16">
        <v>1491</v>
      </c>
      <c r="R64" s="10">
        <f t="shared" si="11"/>
        <v>489</v>
      </c>
      <c r="S64" s="8">
        <f t="shared" si="15"/>
        <v>0.57597173144876324</v>
      </c>
      <c r="T64" s="10">
        <f t="shared" si="12"/>
        <v>930</v>
      </c>
      <c r="U64" s="8">
        <f t="shared" si="16"/>
        <v>0.6237424547283702</v>
      </c>
    </row>
    <row r="65" spans="1:21" ht="18" customHeight="1" x14ac:dyDescent="0.15">
      <c r="A65" s="13" t="s">
        <v>57</v>
      </c>
      <c r="B65" s="14">
        <v>30879</v>
      </c>
      <c r="C65" s="4">
        <f t="shared" si="7"/>
        <v>0.13884629738710505</v>
      </c>
      <c r="D65" s="14">
        <v>56834</v>
      </c>
      <c r="E65" s="4">
        <f t="shared" si="8"/>
        <v>0.13273358696439122</v>
      </c>
      <c r="F65" s="14">
        <v>22756</v>
      </c>
      <c r="G65" s="14">
        <v>44958</v>
      </c>
      <c r="H65" s="14">
        <f t="shared" si="9"/>
        <v>8123</v>
      </c>
      <c r="I65" s="15">
        <f t="shared" si="13"/>
        <v>0.35696080154684479</v>
      </c>
      <c r="J65" s="14">
        <f t="shared" si="10"/>
        <v>11876</v>
      </c>
      <c r="K65" s="15">
        <f t="shared" si="14"/>
        <v>0.26415765825881932</v>
      </c>
      <c r="L65" s="16">
        <v>6757</v>
      </c>
      <c r="M65" s="16">
        <v>12695</v>
      </c>
      <c r="N65" s="16">
        <v>1447</v>
      </c>
      <c r="O65" s="16">
        <v>2643</v>
      </c>
      <c r="P65" s="16">
        <v>21132</v>
      </c>
      <c r="Q65" s="16">
        <v>42972</v>
      </c>
      <c r="R65" s="10">
        <f t="shared" si="11"/>
        <v>9747</v>
      </c>
      <c r="S65" s="8">
        <f t="shared" si="15"/>
        <v>0.46124361158432708</v>
      </c>
      <c r="T65" s="10">
        <f t="shared" si="12"/>
        <v>13862</v>
      </c>
      <c r="U65" s="8">
        <f t="shared" si="16"/>
        <v>0.32258214651400913</v>
      </c>
    </row>
    <row r="66" spans="1:21" ht="18" customHeight="1" x14ac:dyDescent="0.15">
      <c r="A66" s="13" t="s">
        <v>58</v>
      </c>
      <c r="B66" s="14">
        <v>481</v>
      </c>
      <c r="C66" s="4">
        <f t="shared" si="7"/>
        <v>2.1627989586190462E-3</v>
      </c>
      <c r="D66" s="14">
        <v>1653</v>
      </c>
      <c r="E66" s="4">
        <f t="shared" si="8"/>
        <v>3.8605169309240718E-3</v>
      </c>
      <c r="F66" s="14">
        <v>253</v>
      </c>
      <c r="G66" s="14">
        <v>537</v>
      </c>
      <c r="H66" s="14">
        <f t="shared" si="9"/>
        <v>228</v>
      </c>
      <c r="I66" s="15">
        <f t="shared" si="13"/>
        <v>0.90118577075098816</v>
      </c>
      <c r="J66" s="14">
        <f t="shared" si="10"/>
        <v>1116</v>
      </c>
      <c r="K66" s="15">
        <f t="shared" si="14"/>
        <v>2.0782122905027931</v>
      </c>
      <c r="L66" s="16">
        <v>49</v>
      </c>
      <c r="M66" s="16">
        <v>162</v>
      </c>
      <c r="N66" s="16">
        <v>16</v>
      </c>
      <c r="O66" s="16">
        <v>29</v>
      </c>
      <c r="P66" s="16">
        <v>262</v>
      </c>
      <c r="Q66" s="16">
        <v>591</v>
      </c>
      <c r="R66" s="10">
        <f t="shared" si="11"/>
        <v>219</v>
      </c>
      <c r="S66" s="8">
        <f t="shared" si="15"/>
        <v>0.83587786259541985</v>
      </c>
      <c r="T66" s="10">
        <f t="shared" si="12"/>
        <v>1062</v>
      </c>
      <c r="U66" s="8">
        <f t="shared" si="16"/>
        <v>1.7969543147208122</v>
      </c>
    </row>
    <row r="67" spans="1:21" ht="18" customHeight="1" x14ac:dyDescent="0.15">
      <c r="A67" s="13" t="s">
        <v>59</v>
      </c>
      <c r="B67" s="14">
        <v>222</v>
      </c>
      <c r="C67" s="4">
        <f>B67/B$4</f>
        <v>9.9821490397802122E-4</v>
      </c>
      <c r="D67" s="14">
        <v>604</v>
      </c>
      <c r="E67" s="4">
        <f>D67/D$4</f>
        <v>1.4106184067018386E-3</v>
      </c>
      <c r="F67" s="14">
        <v>195</v>
      </c>
      <c r="G67" s="14">
        <v>578</v>
      </c>
      <c r="H67" s="14">
        <f t="shared" si="9"/>
        <v>27</v>
      </c>
      <c r="I67" s="15">
        <f t="shared" si="13"/>
        <v>0.13846153846153847</v>
      </c>
      <c r="J67" s="14">
        <f t="shared" si="10"/>
        <v>26</v>
      </c>
      <c r="K67" s="15">
        <f t="shared" si="14"/>
        <v>4.4982698961937718E-2</v>
      </c>
      <c r="L67" s="16">
        <v>109</v>
      </c>
      <c r="M67" s="16">
        <v>269</v>
      </c>
      <c r="N67" s="16">
        <v>57</v>
      </c>
      <c r="O67" s="16">
        <v>163</v>
      </c>
      <c r="P67" s="16">
        <v>225</v>
      </c>
      <c r="Q67" s="16">
        <v>534</v>
      </c>
      <c r="R67" s="10">
        <f t="shared" si="11"/>
        <v>-3</v>
      </c>
      <c r="S67" s="8">
        <f t="shared" si="15"/>
        <v>-1.3333333333333334E-2</v>
      </c>
      <c r="T67" s="10">
        <f t="shared" si="12"/>
        <v>70</v>
      </c>
      <c r="U67" s="8">
        <f t="shared" si="16"/>
        <v>0.13108614232209737</v>
      </c>
    </row>
    <row r="68" spans="1:21" s="6" customFormat="1" ht="37" customHeight="1" x14ac:dyDescent="0.15">
      <c r="A68" s="22" t="s">
        <v>94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s="6" customFormat="1" ht="18" customHeight="1" x14ac:dyDescent="0.15">
      <c r="A69" s="23" t="s">
        <v>83</v>
      </c>
      <c r="B69" s="21" t="s">
        <v>84</v>
      </c>
      <c r="C69" s="21"/>
      <c r="D69" s="21"/>
      <c r="E69" s="21"/>
      <c r="F69" s="20" t="s">
        <v>85</v>
      </c>
      <c r="G69" s="20"/>
      <c r="H69" s="21" t="s">
        <v>86</v>
      </c>
      <c r="I69" s="21"/>
      <c r="J69" s="21"/>
      <c r="K69" s="21"/>
      <c r="L69" s="21">
        <v>2021</v>
      </c>
      <c r="M69" s="21"/>
      <c r="N69" s="20" t="s">
        <v>87</v>
      </c>
      <c r="O69" s="20"/>
      <c r="P69" s="20" t="s">
        <v>88</v>
      </c>
      <c r="Q69" s="20"/>
      <c r="R69" s="21" t="s">
        <v>89</v>
      </c>
      <c r="S69" s="21"/>
      <c r="T69" s="21"/>
      <c r="U69" s="21"/>
    </row>
    <row r="70" spans="1:21" s="6" customFormat="1" ht="18" customHeight="1" x14ac:dyDescent="0.15">
      <c r="A70" s="23"/>
      <c r="B70" s="1" t="s">
        <v>90</v>
      </c>
      <c r="C70" s="2" t="s">
        <v>91</v>
      </c>
      <c r="D70" s="1" t="s">
        <v>92</v>
      </c>
      <c r="E70" s="2" t="s">
        <v>91</v>
      </c>
      <c r="F70" s="1" t="s">
        <v>90</v>
      </c>
      <c r="G70" s="1" t="s">
        <v>92</v>
      </c>
      <c r="H70" s="24" t="s">
        <v>90</v>
      </c>
      <c r="I70" s="25"/>
      <c r="J70" s="24" t="s">
        <v>92</v>
      </c>
      <c r="K70" s="25"/>
      <c r="L70" s="1" t="s">
        <v>90</v>
      </c>
      <c r="M70" s="1" t="s">
        <v>92</v>
      </c>
      <c r="N70" s="1" t="s">
        <v>90</v>
      </c>
      <c r="O70" s="1" t="s">
        <v>92</v>
      </c>
      <c r="P70" s="1" t="s">
        <v>90</v>
      </c>
      <c r="Q70" s="1" t="s">
        <v>92</v>
      </c>
      <c r="R70" s="24" t="s">
        <v>90</v>
      </c>
      <c r="S70" s="25"/>
      <c r="T70" s="24" t="s">
        <v>92</v>
      </c>
      <c r="U70" s="25"/>
    </row>
    <row r="71" spans="1:21" ht="18" customHeight="1" x14ac:dyDescent="0.15">
      <c r="A71" s="13" t="s">
        <v>60</v>
      </c>
      <c r="B71" s="14">
        <v>15698</v>
      </c>
      <c r="C71" s="4">
        <f t="shared" ref="C71:C91" si="17">B71/B$3</f>
        <v>2.3173592320149275E-2</v>
      </c>
      <c r="D71" s="14">
        <v>49690</v>
      </c>
      <c r="E71" s="4">
        <f t="shared" ref="E71:E91" si="18">D71/D$3</f>
        <v>2.3559320748132891E-2</v>
      </c>
      <c r="F71" s="14">
        <v>13449</v>
      </c>
      <c r="G71" s="14">
        <v>45966</v>
      </c>
      <c r="H71" s="14">
        <f t="shared" ref="H71:H91" si="19">B71-F71</f>
        <v>2249</v>
      </c>
      <c r="I71" s="15">
        <f t="shared" ref="I71:I91" si="20">(B71-F71)/F71</f>
        <v>0.16722432894639006</v>
      </c>
      <c r="J71" s="14">
        <f t="shared" ref="J71:J91" si="21">D71-G71</f>
        <v>3724</v>
      </c>
      <c r="K71" s="15">
        <f t="shared" ref="K71:K91" si="22">(D71-G71)/G71</f>
        <v>8.1016403428621153E-2</v>
      </c>
      <c r="L71" s="16">
        <v>10723</v>
      </c>
      <c r="M71" s="16">
        <v>36247</v>
      </c>
      <c r="N71" s="16">
        <v>9391</v>
      </c>
      <c r="O71" s="16">
        <v>34739</v>
      </c>
      <c r="P71" s="16">
        <v>19536</v>
      </c>
      <c r="Q71" s="16">
        <v>57336</v>
      </c>
      <c r="R71" s="10">
        <f t="shared" ref="R71:R91" si="23">B71-P71</f>
        <v>-3838</v>
      </c>
      <c r="S71" s="8">
        <f t="shared" ref="S71:S91" si="24">(B71-P71)/P71</f>
        <v>-0.19645782145782145</v>
      </c>
      <c r="T71" s="10">
        <f t="shared" ref="T71:T91" si="25">D71-Q71</f>
        <v>-7646</v>
      </c>
      <c r="U71" s="8">
        <f t="shared" ref="U71:U91" si="26">(D71-Q71)/Q71</f>
        <v>-0.13335426259243757</v>
      </c>
    </row>
    <row r="72" spans="1:21" ht="18" customHeight="1" x14ac:dyDescent="0.15">
      <c r="A72" s="13" t="s">
        <v>61</v>
      </c>
      <c r="B72" s="14">
        <v>41921</v>
      </c>
      <c r="C72" s="4">
        <f t="shared" si="17"/>
        <v>6.1884326898520685E-2</v>
      </c>
      <c r="D72" s="14">
        <v>144590</v>
      </c>
      <c r="E72" s="4">
        <f t="shared" si="18"/>
        <v>6.855387778169722E-2</v>
      </c>
      <c r="F72" s="14">
        <v>36958</v>
      </c>
      <c r="G72" s="14">
        <v>132169</v>
      </c>
      <c r="H72" s="14">
        <f t="shared" si="19"/>
        <v>4963</v>
      </c>
      <c r="I72" s="15">
        <f t="shared" si="20"/>
        <v>0.13428756967368363</v>
      </c>
      <c r="J72" s="14">
        <f t="shared" si="21"/>
        <v>12421</v>
      </c>
      <c r="K72" s="15">
        <f t="shared" si="22"/>
        <v>9.3978164319923729E-2</v>
      </c>
      <c r="L72" s="16">
        <v>32244</v>
      </c>
      <c r="M72" s="16">
        <v>129215</v>
      </c>
      <c r="N72" s="16">
        <v>25385</v>
      </c>
      <c r="O72" s="16">
        <v>98526</v>
      </c>
      <c r="P72" s="16">
        <v>40890</v>
      </c>
      <c r="Q72" s="16">
        <v>138099</v>
      </c>
      <c r="R72" s="10">
        <f t="shared" si="23"/>
        <v>1031</v>
      </c>
      <c r="S72" s="8">
        <f t="shared" si="24"/>
        <v>2.5213988750305699E-2</v>
      </c>
      <c r="T72" s="10">
        <f t="shared" si="25"/>
        <v>6491</v>
      </c>
      <c r="U72" s="8">
        <f t="shared" si="26"/>
        <v>4.7002512690171541E-2</v>
      </c>
    </row>
    <row r="73" spans="1:21" ht="18" customHeight="1" x14ac:dyDescent="0.15">
      <c r="A73" s="13" t="s">
        <v>62</v>
      </c>
      <c r="B73" s="14">
        <v>1718</v>
      </c>
      <c r="C73" s="4">
        <f t="shared" si="17"/>
        <v>2.5361340047150246E-3</v>
      </c>
      <c r="D73" s="14">
        <v>5027</v>
      </c>
      <c r="E73" s="4">
        <f t="shared" si="18"/>
        <v>2.3834313825893349E-3</v>
      </c>
      <c r="F73" s="14">
        <v>1697</v>
      </c>
      <c r="G73" s="14">
        <v>4604</v>
      </c>
      <c r="H73" s="14">
        <f t="shared" si="19"/>
        <v>21</v>
      </c>
      <c r="I73" s="15">
        <f t="shared" si="20"/>
        <v>1.2374779021803181E-2</v>
      </c>
      <c r="J73" s="14">
        <f t="shared" si="21"/>
        <v>423</v>
      </c>
      <c r="K73" s="15">
        <f t="shared" si="22"/>
        <v>9.1876629018245004E-2</v>
      </c>
      <c r="L73" s="16">
        <v>1763</v>
      </c>
      <c r="M73" s="16">
        <v>4674</v>
      </c>
      <c r="N73" s="16">
        <v>1357</v>
      </c>
      <c r="O73" s="16">
        <v>4001</v>
      </c>
      <c r="P73" s="16">
        <v>2528</v>
      </c>
      <c r="Q73" s="16">
        <v>7562</v>
      </c>
      <c r="R73" s="10">
        <f t="shared" si="23"/>
        <v>-810</v>
      </c>
      <c r="S73" s="8">
        <f t="shared" si="24"/>
        <v>-0.32041139240506328</v>
      </c>
      <c r="T73" s="10">
        <f t="shared" si="25"/>
        <v>-2535</v>
      </c>
      <c r="U73" s="8">
        <f t="shared" si="26"/>
        <v>-0.33522877545622853</v>
      </c>
    </row>
    <row r="74" spans="1:21" ht="18" customHeight="1" x14ac:dyDescent="0.15">
      <c r="A74" s="13" t="s">
        <v>63</v>
      </c>
      <c r="B74" s="14">
        <v>27541</v>
      </c>
      <c r="C74" s="4">
        <f t="shared" si="17"/>
        <v>4.0656383366621938E-2</v>
      </c>
      <c r="D74" s="14">
        <v>56354</v>
      </c>
      <c r="E74" s="4">
        <f t="shared" si="18"/>
        <v>2.6718896386401309E-2</v>
      </c>
      <c r="F74" s="14">
        <v>22955</v>
      </c>
      <c r="G74" s="14">
        <v>48725</v>
      </c>
      <c r="H74" s="14">
        <f t="shared" si="19"/>
        <v>4586</v>
      </c>
      <c r="I74" s="15">
        <f t="shared" si="20"/>
        <v>0.19978218253103899</v>
      </c>
      <c r="J74" s="14">
        <f t="shared" si="21"/>
        <v>7629</v>
      </c>
      <c r="K74" s="15">
        <f t="shared" si="22"/>
        <v>0.15657260133401746</v>
      </c>
      <c r="L74" s="16">
        <v>17200</v>
      </c>
      <c r="M74" s="16">
        <v>39559</v>
      </c>
      <c r="N74" s="16">
        <v>11842</v>
      </c>
      <c r="O74" s="16">
        <v>24479</v>
      </c>
      <c r="P74" s="16">
        <v>30395</v>
      </c>
      <c r="Q74" s="16">
        <v>64213</v>
      </c>
      <c r="R74" s="10">
        <f t="shared" si="23"/>
        <v>-2854</v>
      </c>
      <c r="S74" s="8">
        <f t="shared" si="24"/>
        <v>-9.3897022536601413E-2</v>
      </c>
      <c r="T74" s="10">
        <f t="shared" si="25"/>
        <v>-7859</v>
      </c>
      <c r="U74" s="8">
        <f t="shared" si="26"/>
        <v>-0.12238954728793235</v>
      </c>
    </row>
    <row r="75" spans="1:21" ht="18" customHeight="1" x14ac:dyDescent="0.15">
      <c r="A75" s="13" t="s">
        <v>64</v>
      </c>
      <c r="B75" s="14">
        <v>122478</v>
      </c>
      <c r="C75" s="4">
        <f t="shared" si="17"/>
        <v>0.18080362085534735</v>
      </c>
      <c r="D75" s="14">
        <v>478928</v>
      </c>
      <c r="E75" s="4">
        <f t="shared" si="18"/>
        <v>0.22707221507872388</v>
      </c>
      <c r="F75" s="14">
        <v>106864</v>
      </c>
      <c r="G75" s="14">
        <v>438572</v>
      </c>
      <c r="H75" s="14">
        <f t="shared" si="19"/>
        <v>15614</v>
      </c>
      <c r="I75" s="15">
        <f t="shared" si="20"/>
        <v>0.14611094475220843</v>
      </c>
      <c r="J75" s="14">
        <f t="shared" si="21"/>
        <v>40356</v>
      </c>
      <c r="K75" s="15">
        <f t="shared" si="22"/>
        <v>9.2016818219129354E-2</v>
      </c>
      <c r="L75" s="16">
        <v>82450</v>
      </c>
      <c r="M75" s="16">
        <v>366678</v>
      </c>
      <c r="N75" s="16">
        <v>68331</v>
      </c>
      <c r="O75" s="16">
        <v>304471</v>
      </c>
      <c r="P75" s="16">
        <v>128898</v>
      </c>
      <c r="Q75" s="16">
        <v>475473</v>
      </c>
      <c r="R75" s="10">
        <f t="shared" si="23"/>
        <v>-6420</v>
      </c>
      <c r="S75" s="8">
        <f t="shared" si="24"/>
        <v>-4.9806824000372389E-2</v>
      </c>
      <c r="T75" s="10">
        <f t="shared" si="25"/>
        <v>3455</v>
      </c>
      <c r="U75" s="8">
        <f t="shared" si="26"/>
        <v>7.266448357740608E-3</v>
      </c>
    </row>
    <row r="76" spans="1:21" ht="18" customHeight="1" x14ac:dyDescent="0.15">
      <c r="A76" s="13" t="s">
        <v>65</v>
      </c>
      <c r="B76" s="14">
        <v>27156</v>
      </c>
      <c r="C76" s="4">
        <f t="shared" si="17"/>
        <v>4.0088041345774858E-2</v>
      </c>
      <c r="D76" s="14">
        <v>69880</v>
      </c>
      <c r="E76" s="4">
        <f t="shared" si="18"/>
        <v>3.3131924610173606E-2</v>
      </c>
      <c r="F76" s="14">
        <v>24584</v>
      </c>
      <c r="G76" s="14">
        <v>63216</v>
      </c>
      <c r="H76" s="14">
        <f t="shared" si="19"/>
        <v>2572</v>
      </c>
      <c r="I76" s="15">
        <f t="shared" si="20"/>
        <v>0.10462089163683697</v>
      </c>
      <c r="J76" s="14">
        <f t="shared" si="21"/>
        <v>6664</v>
      </c>
      <c r="K76" s="15">
        <f t="shared" si="22"/>
        <v>0.10541635029106555</v>
      </c>
      <c r="L76" s="16">
        <v>25316</v>
      </c>
      <c r="M76" s="16">
        <v>63388</v>
      </c>
      <c r="N76" s="16">
        <v>21891</v>
      </c>
      <c r="O76" s="16">
        <v>52183</v>
      </c>
      <c r="P76" s="16">
        <v>37206</v>
      </c>
      <c r="Q76" s="16">
        <v>96835</v>
      </c>
      <c r="R76" s="10">
        <f t="shared" si="23"/>
        <v>-10050</v>
      </c>
      <c r="S76" s="8">
        <f t="shared" si="24"/>
        <v>-0.27011772294791164</v>
      </c>
      <c r="T76" s="10">
        <f t="shared" si="25"/>
        <v>-26955</v>
      </c>
      <c r="U76" s="8">
        <f t="shared" si="26"/>
        <v>-0.27836009707233955</v>
      </c>
    </row>
    <row r="77" spans="1:21" ht="18" customHeight="1" x14ac:dyDescent="0.15">
      <c r="A77" s="13" t="s">
        <v>66</v>
      </c>
      <c r="B77" s="14">
        <v>4425</v>
      </c>
      <c r="C77" s="4">
        <f t="shared" si="17"/>
        <v>6.5322427071385237E-3</v>
      </c>
      <c r="D77" s="14">
        <v>10711</v>
      </c>
      <c r="E77" s="4">
        <f t="shared" si="18"/>
        <v>5.0783635446418071E-3</v>
      </c>
      <c r="F77" s="14">
        <v>3871</v>
      </c>
      <c r="G77" s="14">
        <v>10032</v>
      </c>
      <c r="H77" s="14">
        <f t="shared" si="19"/>
        <v>554</v>
      </c>
      <c r="I77" s="15">
        <f t="shared" si="20"/>
        <v>0.14311547403771635</v>
      </c>
      <c r="J77" s="14">
        <f t="shared" si="21"/>
        <v>679</v>
      </c>
      <c r="K77" s="15">
        <f t="shared" si="22"/>
        <v>6.7683413078149915E-2</v>
      </c>
      <c r="L77" s="16">
        <v>3907</v>
      </c>
      <c r="M77" s="16">
        <v>9700</v>
      </c>
      <c r="N77" s="16">
        <v>3420</v>
      </c>
      <c r="O77" s="16">
        <v>7957</v>
      </c>
      <c r="P77" s="16">
        <v>6257</v>
      </c>
      <c r="Q77" s="16">
        <v>16036</v>
      </c>
      <c r="R77" s="10">
        <f t="shared" si="23"/>
        <v>-1832</v>
      </c>
      <c r="S77" s="8">
        <f t="shared" si="24"/>
        <v>-0.29279207287837622</v>
      </c>
      <c r="T77" s="10">
        <f t="shared" si="25"/>
        <v>-5325</v>
      </c>
      <c r="U77" s="8">
        <f t="shared" si="26"/>
        <v>-0.33206535295584932</v>
      </c>
    </row>
    <row r="78" spans="1:21" ht="18" customHeight="1" x14ac:dyDescent="0.15">
      <c r="A78" s="13" t="s">
        <v>67</v>
      </c>
      <c r="B78" s="14">
        <v>81991</v>
      </c>
      <c r="C78" s="4">
        <f t="shared" si="17"/>
        <v>0.1210361834578519</v>
      </c>
      <c r="D78" s="14">
        <v>280938</v>
      </c>
      <c r="E78" s="4">
        <f t="shared" si="18"/>
        <v>0.13320000910321914</v>
      </c>
      <c r="F78" s="14">
        <v>66332</v>
      </c>
      <c r="G78" s="14">
        <v>241104</v>
      </c>
      <c r="H78" s="14">
        <f t="shared" si="19"/>
        <v>15659</v>
      </c>
      <c r="I78" s="15">
        <f t="shared" si="20"/>
        <v>0.23607007176023639</v>
      </c>
      <c r="J78" s="14">
        <f t="shared" si="21"/>
        <v>39834</v>
      </c>
      <c r="K78" s="15">
        <f t="shared" si="22"/>
        <v>0.1652150109496317</v>
      </c>
      <c r="L78" s="16">
        <v>52977</v>
      </c>
      <c r="M78" s="16">
        <v>199191</v>
      </c>
      <c r="N78" s="16">
        <v>43007</v>
      </c>
      <c r="O78" s="16">
        <v>152962</v>
      </c>
      <c r="P78" s="16">
        <v>102802</v>
      </c>
      <c r="Q78" s="16">
        <v>348267</v>
      </c>
      <c r="R78" s="10">
        <f t="shared" si="23"/>
        <v>-20811</v>
      </c>
      <c r="S78" s="8">
        <f t="shared" si="24"/>
        <v>-0.20243769576467385</v>
      </c>
      <c r="T78" s="10">
        <f t="shared" si="25"/>
        <v>-67329</v>
      </c>
      <c r="U78" s="8">
        <f t="shared" si="26"/>
        <v>-0.1933258103696302</v>
      </c>
    </row>
    <row r="79" spans="1:21" ht="18" customHeight="1" x14ac:dyDescent="0.15">
      <c r="A79" s="13" t="s">
        <v>68</v>
      </c>
      <c r="B79" s="14">
        <v>6117</v>
      </c>
      <c r="C79" s="4">
        <f t="shared" si="17"/>
        <v>9.0299951727833561E-3</v>
      </c>
      <c r="D79" s="14">
        <v>14416</v>
      </c>
      <c r="E79" s="4">
        <f t="shared" si="18"/>
        <v>6.8350003603357568E-3</v>
      </c>
      <c r="F79" s="14">
        <v>5261</v>
      </c>
      <c r="G79" s="14">
        <v>12063</v>
      </c>
      <c r="H79" s="14">
        <f t="shared" si="19"/>
        <v>856</v>
      </c>
      <c r="I79" s="15">
        <f t="shared" si="20"/>
        <v>0.16270670975099791</v>
      </c>
      <c r="J79" s="14">
        <f t="shared" si="21"/>
        <v>2353</v>
      </c>
      <c r="K79" s="15">
        <f t="shared" si="22"/>
        <v>0.1950592721545221</v>
      </c>
      <c r="L79" s="16">
        <v>5706</v>
      </c>
      <c r="M79" s="16">
        <v>12085</v>
      </c>
      <c r="N79" s="16">
        <v>4351</v>
      </c>
      <c r="O79" s="16">
        <v>8866</v>
      </c>
      <c r="P79" s="16">
        <v>8657</v>
      </c>
      <c r="Q79" s="16">
        <v>20711</v>
      </c>
      <c r="R79" s="10">
        <f t="shared" si="23"/>
        <v>-2540</v>
      </c>
      <c r="S79" s="8">
        <f t="shared" si="24"/>
        <v>-0.29340418158715492</v>
      </c>
      <c r="T79" s="10">
        <f t="shared" si="25"/>
        <v>-6295</v>
      </c>
      <c r="U79" s="8">
        <f t="shared" si="26"/>
        <v>-0.30394476365216549</v>
      </c>
    </row>
    <row r="80" spans="1:21" ht="18" customHeight="1" x14ac:dyDescent="0.15">
      <c r="A80" s="13" t="s">
        <v>69</v>
      </c>
      <c r="B80" s="14">
        <v>57140</v>
      </c>
      <c r="C80" s="4">
        <f t="shared" si="17"/>
        <v>8.4350813171953726E-2</v>
      </c>
      <c r="D80" s="14">
        <v>173609</v>
      </c>
      <c r="E80" s="4">
        <f t="shared" si="18"/>
        <v>8.2312540063646675E-2</v>
      </c>
      <c r="F80" s="14">
        <v>53108</v>
      </c>
      <c r="G80" s="14">
        <v>161077</v>
      </c>
      <c r="H80" s="14">
        <f t="shared" si="19"/>
        <v>4032</v>
      </c>
      <c r="I80" s="15">
        <f t="shared" si="20"/>
        <v>7.5920765233109894E-2</v>
      </c>
      <c r="J80" s="14">
        <f t="shared" si="21"/>
        <v>12532</v>
      </c>
      <c r="K80" s="15">
        <f t="shared" si="22"/>
        <v>7.7801299999379181E-2</v>
      </c>
      <c r="L80" s="16">
        <v>51553</v>
      </c>
      <c r="M80" s="16">
        <v>150373</v>
      </c>
      <c r="N80" s="16">
        <v>38189</v>
      </c>
      <c r="O80" s="16">
        <v>104010</v>
      </c>
      <c r="P80" s="16">
        <v>73908</v>
      </c>
      <c r="Q80" s="16">
        <v>222800</v>
      </c>
      <c r="R80" s="10">
        <f t="shared" si="23"/>
        <v>-16768</v>
      </c>
      <c r="S80" s="8">
        <f t="shared" si="24"/>
        <v>-0.22687665746603886</v>
      </c>
      <c r="T80" s="10">
        <f t="shared" si="25"/>
        <v>-49191</v>
      </c>
      <c r="U80" s="8">
        <f t="shared" si="26"/>
        <v>-0.2207854578096948</v>
      </c>
    </row>
    <row r="81" spans="1:21" ht="18" customHeight="1" x14ac:dyDescent="0.15">
      <c r="A81" s="13" t="s">
        <v>70</v>
      </c>
      <c r="B81" s="14">
        <v>12766</v>
      </c>
      <c r="C81" s="4">
        <f t="shared" si="17"/>
        <v>1.8845335683464495E-2</v>
      </c>
      <c r="D81" s="14">
        <v>32206</v>
      </c>
      <c r="E81" s="4">
        <f t="shared" si="18"/>
        <v>1.5269701831643548E-2</v>
      </c>
      <c r="F81" s="14">
        <v>10221</v>
      </c>
      <c r="G81" s="14">
        <v>25315</v>
      </c>
      <c r="H81" s="14">
        <f t="shared" si="19"/>
        <v>2545</v>
      </c>
      <c r="I81" s="15">
        <f t="shared" si="20"/>
        <v>0.24899716270423639</v>
      </c>
      <c r="J81" s="14">
        <f t="shared" si="21"/>
        <v>6891</v>
      </c>
      <c r="K81" s="15">
        <f t="shared" si="22"/>
        <v>0.27221015208374483</v>
      </c>
      <c r="L81" s="16">
        <v>8889</v>
      </c>
      <c r="M81" s="16">
        <v>22543</v>
      </c>
      <c r="N81" s="16">
        <v>7737</v>
      </c>
      <c r="O81" s="16">
        <v>18089</v>
      </c>
      <c r="P81" s="16">
        <v>16930</v>
      </c>
      <c r="Q81" s="16">
        <v>40386</v>
      </c>
      <c r="R81" s="10">
        <f t="shared" si="23"/>
        <v>-4164</v>
      </c>
      <c r="S81" s="8">
        <f t="shared" si="24"/>
        <v>-0.24595392793857057</v>
      </c>
      <c r="T81" s="10">
        <f t="shared" si="25"/>
        <v>-8180</v>
      </c>
      <c r="U81" s="8">
        <f t="shared" si="26"/>
        <v>-0.20254543653741394</v>
      </c>
    </row>
    <row r="82" spans="1:21" ht="18" customHeight="1" x14ac:dyDescent="0.15">
      <c r="A82" s="13" t="s">
        <v>71</v>
      </c>
      <c r="B82" s="14">
        <v>3676</v>
      </c>
      <c r="C82" s="4">
        <f t="shared" si="17"/>
        <v>5.4265591393087486E-3</v>
      </c>
      <c r="D82" s="14">
        <v>10719</v>
      </c>
      <c r="E82" s="4">
        <f t="shared" si="18"/>
        <v>5.0821565526109171E-3</v>
      </c>
      <c r="F82" s="14">
        <v>3500</v>
      </c>
      <c r="G82" s="14">
        <v>9247</v>
      </c>
      <c r="H82" s="14">
        <f t="shared" si="19"/>
        <v>176</v>
      </c>
      <c r="I82" s="15">
        <f t="shared" si="20"/>
        <v>5.0285714285714288E-2</v>
      </c>
      <c r="J82" s="14">
        <f t="shared" si="21"/>
        <v>1472</v>
      </c>
      <c r="K82" s="15">
        <f t="shared" si="22"/>
        <v>0.15918676327457554</v>
      </c>
      <c r="L82" s="16">
        <v>2389</v>
      </c>
      <c r="M82" s="16">
        <v>8397</v>
      </c>
      <c r="N82" s="16">
        <v>2109</v>
      </c>
      <c r="O82" s="16">
        <v>6597</v>
      </c>
      <c r="P82" s="16">
        <v>4833</v>
      </c>
      <c r="Q82" s="16">
        <v>12857</v>
      </c>
      <c r="R82" s="10">
        <f t="shared" si="23"/>
        <v>-1157</v>
      </c>
      <c r="S82" s="8">
        <f t="shared" si="24"/>
        <v>-0.239395820401407</v>
      </c>
      <c r="T82" s="10">
        <f t="shared" si="25"/>
        <v>-2138</v>
      </c>
      <c r="U82" s="8">
        <f t="shared" si="26"/>
        <v>-0.16629073656373961</v>
      </c>
    </row>
    <row r="83" spans="1:21" ht="18" customHeight="1" x14ac:dyDescent="0.15">
      <c r="A83" s="13" t="s">
        <v>72</v>
      </c>
      <c r="B83" s="14">
        <v>23680</v>
      </c>
      <c r="C83" s="4">
        <f t="shared" si="17"/>
        <v>3.4956724814698359E-2</v>
      </c>
      <c r="D83" s="14">
        <v>73923</v>
      </c>
      <c r="E83" s="4">
        <f t="shared" si="18"/>
        <v>3.5048816012562441E-2</v>
      </c>
      <c r="F83" s="14">
        <v>21527</v>
      </c>
      <c r="G83" s="14">
        <v>63727</v>
      </c>
      <c r="H83" s="14">
        <f t="shared" si="19"/>
        <v>2153</v>
      </c>
      <c r="I83" s="15">
        <f t="shared" si="20"/>
        <v>0.1000139359873647</v>
      </c>
      <c r="J83" s="14">
        <f t="shared" si="21"/>
        <v>10196</v>
      </c>
      <c r="K83" s="15">
        <f t="shared" si="22"/>
        <v>0.15999497858050749</v>
      </c>
      <c r="L83" s="16">
        <v>21252</v>
      </c>
      <c r="M83" s="16">
        <v>61996</v>
      </c>
      <c r="N83" s="16">
        <v>16024</v>
      </c>
      <c r="O83" s="16">
        <v>46393</v>
      </c>
      <c r="P83" s="16">
        <v>33721</v>
      </c>
      <c r="Q83" s="16">
        <v>105341</v>
      </c>
      <c r="R83" s="10">
        <f t="shared" si="23"/>
        <v>-10041</v>
      </c>
      <c r="S83" s="8">
        <f t="shared" si="24"/>
        <v>-0.29776697013730319</v>
      </c>
      <c r="T83" s="10">
        <f t="shared" si="25"/>
        <v>-31418</v>
      </c>
      <c r="U83" s="8">
        <f t="shared" si="26"/>
        <v>-0.29825044379681226</v>
      </c>
    </row>
    <row r="84" spans="1:21" ht="18" customHeight="1" x14ac:dyDescent="0.15">
      <c r="A84" s="13" t="s">
        <v>73</v>
      </c>
      <c r="B84" s="14">
        <v>169800</v>
      </c>
      <c r="C84" s="4">
        <f t="shared" si="17"/>
        <v>0.25066097438917995</v>
      </c>
      <c r="D84" s="14">
        <v>491667</v>
      </c>
      <c r="E84" s="4">
        <f t="shared" si="18"/>
        <v>0.233112106143535</v>
      </c>
      <c r="F84" s="14">
        <v>149034</v>
      </c>
      <c r="G84" s="14">
        <v>454741</v>
      </c>
      <c r="H84" s="14">
        <f t="shared" si="19"/>
        <v>20766</v>
      </c>
      <c r="I84" s="15">
        <f t="shared" si="20"/>
        <v>0.13933733242078988</v>
      </c>
      <c r="J84" s="14">
        <f t="shared" si="21"/>
        <v>36926</v>
      </c>
      <c r="K84" s="15">
        <f t="shared" si="22"/>
        <v>8.1202266784829169E-2</v>
      </c>
      <c r="L84" s="16">
        <v>121615</v>
      </c>
      <c r="M84" s="16">
        <v>390488</v>
      </c>
      <c r="N84" s="16">
        <v>95266</v>
      </c>
      <c r="O84" s="16">
        <v>312619</v>
      </c>
      <c r="P84" s="16">
        <v>171708</v>
      </c>
      <c r="Q84" s="16">
        <v>488057</v>
      </c>
      <c r="R84" s="10">
        <f t="shared" si="23"/>
        <v>-1908</v>
      </c>
      <c r="S84" s="8">
        <f t="shared" si="24"/>
        <v>-1.1111887623174227E-2</v>
      </c>
      <c r="T84" s="10">
        <f t="shared" si="25"/>
        <v>3610</v>
      </c>
      <c r="U84" s="8">
        <f t="shared" si="26"/>
        <v>7.3966770274783477E-3</v>
      </c>
    </row>
    <row r="85" spans="1:21" ht="18" customHeight="1" x14ac:dyDescent="0.15">
      <c r="A85" s="13" t="s">
        <v>74</v>
      </c>
      <c r="B85" s="14">
        <v>3507</v>
      </c>
      <c r="C85" s="4">
        <f t="shared" si="17"/>
        <v>5.1770791353524977E-3</v>
      </c>
      <c r="D85" s="14">
        <v>7567</v>
      </c>
      <c r="E85" s="4">
        <f t="shared" si="18"/>
        <v>3.5877114127816781E-3</v>
      </c>
      <c r="F85" s="14">
        <v>3441</v>
      </c>
      <c r="G85" s="14">
        <v>8765</v>
      </c>
      <c r="H85" s="14">
        <f t="shared" si="19"/>
        <v>66</v>
      </c>
      <c r="I85" s="15">
        <f t="shared" si="20"/>
        <v>1.9180470793374021E-2</v>
      </c>
      <c r="J85" s="14">
        <f t="shared" si="21"/>
        <v>-1198</v>
      </c>
      <c r="K85" s="15">
        <f t="shared" si="22"/>
        <v>-0.13667997718197375</v>
      </c>
      <c r="L85" s="16">
        <v>2386</v>
      </c>
      <c r="M85" s="16">
        <v>5862</v>
      </c>
      <c r="N85" s="16">
        <v>1148</v>
      </c>
      <c r="O85" s="16">
        <v>3034</v>
      </c>
      <c r="P85" s="16">
        <v>4414</v>
      </c>
      <c r="Q85" s="16">
        <v>10804</v>
      </c>
      <c r="R85" s="10">
        <f t="shared" si="23"/>
        <v>-907</v>
      </c>
      <c r="S85" s="8">
        <f t="shared" si="24"/>
        <v>-0.20548255550521069</v>
      </c>
      <c r="T85" s="10">
        <f t="shared" si="25"/>
        <v>-3237</v>
      </c>
      <c r="U85" s="8">
        <f t="shared" si="26"/>
        <v>-0.29961125509070713</v>
      </c>
    </row>
    <row r="86" spans="1:21" ht="18" customHeight="1" x14ac:dyDescent="0.15">
      <c r="A86" s="13" t="s">
        <v>75</v>
      </c>
      <c r="B86" s="14">
        <v>26576</v>
      </c>
      <c r="C86" s="4">
        <f t="shared" si="17"/>
        <v>3.9231837781901334E-2</v>
      </c>
      <c r="D86" s="14">
        <v>70862</v>
      </c>
      <c r="E86" s="4">
        <f t="shared" si="18"/>
        <v>3.359751633838183E-2</v>
      </c>
      <c r="F86" s="14">
        <v>21396</v>
      </c>
      <c r="G86" s="14">
        <v>57017</v>
      </c>
      <c r="H86" s="14">
        <f t="shared" si="19"/>
        <v>5180</v>
      </c>
      <c r="I86" s="15">
        <f t="shared" si="20"/>
        <v>0.24210132735090673</v>
      </c>
      <c r="J86" s="14">
        <f t="shared" si="21"/>
        <v>13845</v>
      </c>
      <c r="K86" s="15">
        <f t="shared" si="22"/>
        <v>0.2428223161513233</v>
      </c>
      <c r="L86" s="16">
        <v>17224</v>
      </c>
      <c r="M86" s="16">
        <v>50282</v>
      </c>
      <c r="N86" s="16">
        <v>11792</v>
      </c>
      <c r="O86" s="16">
        <v>34799</v>
      </c>
      <c r="P86" s="16">
        <v>30207</v>
      </c>
      <c r="Q86" s="16">
        <v>85271</v>
      </c>
      <c r="R86" s="10">
        <f t="shared" si="23"/>
        <v>-3631</v>
      </c>
      <c r="S86" s="8">
        <f t="shared" si="24"/>
        <v>-0.12020392624226173</v>
      </c>
      <c r="T86" s="10">
        <f t="shared" si="25"/>
        <v>-14409</v>
      </c>
      <c r="U86" s="8">
        <f t="shared" si="26"/>
        <v>-0.16897890255772771</v>
      </c>
    </row>
    <row r="87" spans="1:21" ht="18" customHeight="1" x14ac:dyDescent="0.15">
      <c r="A87" s="13" t="s">
        <v>76</v>
      </c>
      <c r="B87" s="14">
        <v>21899</v>
      </c>
      <c r="C87" s="4">
        <f t="shared" si="17"/>
        <v>3.2327589388390178E-2</v>
      </c>
      <c r="D87" s="14">
        <v>53763</v>
      </c>
      <c r="E87" s="4">
        <f t="shared" si="18"/>
        <v>2.549043593040589E-2</v>
      </c>
      <c r="F87" s="14">
        <v>19981</v>
      </c>
      <c r="G87" s="14">
        <v>49216</v>
      </c>
      <c r="H87" s="14">
        <f t="shared" si="19"/>
        <v>1918</v>
      </c>
      <c r="I87" s="15">
        <f t="shared" si="20"/>
        <v>9.5991191632050443E-2</v>
      </c>
      <c r="J87" s="14">
        <f t="shared" si="21"/>
        <v>4547</v>
      </c>
      <c r="K87" s="15">
        <f t="shared" si="22"/>
        <v>9.2388654096228873E-2</v>
      </c>
      <c r="L87" s="16">
        <v>18806</v>
      </c>
      <c r="M87" s="16">
        <v>45381</v>
      </c>
      <c r="N87" s="16">
        <v>16432</v>
      </c>
      <c r="O87" s="16">
        <v>37531</v>
      </c>
      <c r="P87" s="16">
        <v>30800</v>
      </c>
      <c r="Q87" s="16">
        <v>78139</v>
      </c>
      <c r="R87" s="10">
        <f t="shared" si="23"/>
        <v>-8901</v>
      </c>
      <c r="S87" s="8">
        <f t="shared" si="24"/>
        <v>-0.28899350649350647</v>
      </c>
      <c r="T87" s="10">
        <f t="shared" si="25"/>
        <v>-24376</v>
      </c>
      <c r="U87" s="8">
        <f t="shared" si="26"/>
        <v>-0.31195689732399956</v>
      </c>
    </row>
    <row r="88" spans="1:21" ht="18" customHeight="1" x14ac:dyDescent="0.15">
      <c r="A88" s="13" t="s">
        <v>77</v>
      </c>
      <c r="B88" s="14">
        <v>2381</v>
      </c>
      <c r="C88" s="4">
        <f t="shared" si="17"/>
        <v>3.5148632510049321E-3</v>
      </c>
      <c r="D88" s="14">
        <v>8162</v>
      </c>
      <c r="E88" s="4">
        <f t="shared" si="18"/>
        <v>3.8698163804842152E-3</v>
      </c>
      <c r="F88" s="14">
        <v>2357</v>
      </c>
      <c r="G88" s="14">
        <v>7553</v>
      </c>
      <c r="H88" s="14">
        <f t="shared" si="19"/>
        <v>24</v>
      </c>
      <c r="I88" s="15">
        <f t="shared" si="20"/>
        <v>1.0182435299109036E-2</v>
      </c>
      <c r="J88" s="14">
        <f t="shared" si="21"/>
        <v>609</v>
      </c>
      <c r="K88" s="15">
        <f t="shared" si="22"/>
        <v>8.0630213160333641E-2</v>
      </c>
      <c r="L88" s="16">
        <v>2147</v>
      </c>
      <c r="M88" s="16">
        <v>5915</v>
      </c>
      <c r="N88" s="16">
        <v>1643</v>
      </c>
      <c r="O88" s="16">
        <v>4004</v>
      </c>
      <c r="P88" s="16">
        <v>3380</v>
      </c>
      <c r="Q88" s="16">
        <v>10820</v>
      </c>
      <c r="R88" s="10">
        <f t="shared" si="23"/>
        <v>-999</v>
      </c>
      <c r="S88" s="8">
        <f t="shared" si="24"/>
        <v>-0.29556213017751481</v>
      </c>
      <c r="T88" s="10">
        <f t="shared" si="25"/>
        <v>-2658</v>
      </c>
      <c r="U88" s="8">
        <f t="shared" si="26"/>
        <v>-0.2456561922365989</v>
      </c>
    </row>
    <row r="89" spans="1:21" ht="18" customHeight="1" x14ac:dyDescent="0.15">
      <c r="A89" s="13" t="s">
        <v>78</v>
      </c>
      <c r="B89" s="14">
        <v>7509</v>
      </c>
      <c r="C89" s="4">
        <f t="shared" si="17"/>
        <v>1.1084883726079813E-2</v>
      </c>
      <c r="D89" s="14">
        <v>24264</v>
      </c>
      <c r="E89" s="4">
        <f t="shared" si="18"/>
        <v>1.1504193170309851E-2</v>
      </c>
      <c r="F89" s="14">
        <v>6458</v>
      </c>
      <c r="G89" s="14">
        <v>20714</v>
      </c>
      <c r="H89" s="14">
        <f t="shared" si="19"/>
        <v>1051</v>
      </c>
      <c r="I89" s="15">
        <f t="shared" si="20"/>
        <v>0.16274388355528027</v>
      </c>
      <c r="J89" s="14">
        <f t="shared" si="21"/>
        <v>3550</v>
      </c>
      <c r="K89" s="15">
        <f t="shared" si="22"/>
        <v>0.17138167422998937</v>
      </c>
      <c r="L89" s="16">
        <v>5522</v>
      </c>
      <c r="M89" s="16">
        <v>18547</v>
      </c>
      <c r="N89" s="16">
        <v>4816</v>
      </c>
      <c r="O89" s="16">
        <v>14604</v>
      </c>
      <c r="P89" s="16">
        <v>9892</v>
      </c>
      <c r="Q89" s="16">
        <v>29753</v>
      </c>
      <c r="R89" s="10">
        <f t="shared" si="23"/>
        <v>-2383</v>
      </c>
      <c r="S89" s="8">
        <f t="shared" si="24"/>
        <v>-0.24090173877881116</v>
      </c>
      <c r="T89" s="10">
        <f t="shared" si="25"/>
        <v>-5489</v>
      </c>
      <c r="U89" s="8">
        <f t="shared" si="26"/>
        <v>-0.1844855980909488</v>
      </c>
    </row>
    <row r="90" spans="1:21" ht="18" customHeight="1" x14ac:dyDescent="0.15">
      <c r="A90" s="13" t="s">
        <v>79</v>
      </c>
      <c r="B90" s="14">
        <v>499</v>
      </c>
      <c r="C90" s="4">
        <f t="shared" si="17"/>
        <v>7.3663030753946292E-4</v>
      </c>
      <c r="D90" s="14">
        <v>1244</v>
      </c>
      <c r="E90" s="4">
        <f t="shared" si="18"/>
        <v>5.8981273919656507E-4</v>
      </c>
      <c r="F90" s="14">
        <v>461</v>
      </c>
      <c r="G90" s="14">
        <v>1210</v>
      </c>
      <c r="H90" s="14">
        <f t="shared" si="19"/>
        <v>38</v>
      </c>
      <c r="I90" s="15">
        <f t="shared" si="20"/>
        <v>8.2429501084598705E-2</v>
      </c>
      <c r="J90" s="14">
        <f t="shared" si="21"/>
        <v>34</v>
      </c>
      <c r="K90" s="15">
        <f t="shared" si="22"/>
        <v>2.809917355371901E-2</v>
      </c>
      <c r="L90" s="16">
        <v>408</v>
      </c>
      <c r="M90" s="16">
        <v>1058</v>
      </c>
      <c r="N90" s="16">
        <v>279</v>
      </c>
      <c r="O90" s="16">
        <v>670</v>
      </c>
      <c r="P90" s="16">
        <v>686</v>
      </c>
      <c r="Q90" s="16">
        <v>2116</v>
      </c>
      <c r="R90" s="10">
        <f t="shared" si="23"/>
        <v>-187</v>
      </c>
      <c r="S90" s="8">
        <f t="shared" si="24"/>
        <v>-0.27259475218658891</v>
      </c>
      <c r="T90" s="10">
        <f t="shared" si="25"/>
        <v>-872</v>
      </c>
      <c r="U90" s="8">
        <f t="shared" si="26"/>
        <v>-0.41209829867674858</v>
      </c>
    </row>
    <row r="91" spans="1:21" ht="18" customHeight="1" x14ac:dyDescent="0.15">
      <c r="A91" s="13" t="s">
        <v>80</v>
      </c>
      <c r="B91" s="14">
        <v>18931</v>
      </c>
      <c r="C91" s="4">
        <f t="shared" si="17"/>
        <v>2.7946189082223589E-2</v>
      </c>
      <c r="D91" s="14">
        <v>50624</v>
      </c>
      <c r="E91" s="4">
        <f t="shared" si="18"/>
        <v>2.4002154428526455E-2</v>
      </c>
      <c r="F91" s="14">
        <v>16969</v>
      </c>
      <c r="G91" s="14">
        <v>45289</v>
      </c>
      <c r="H91" s="14">
        <f t="shared" si="19"/>
        <v>1962</v>
      </c>
      <c r="I91" s="15">
        <f t="shared" si="20"/>
        <v>0.11562260592845777</v>
      </c>
      <c r="J91" s="14">
        <f t="shared" si="21"/>
        <v>5335</v>
      </c>
      <c r="K91" s="15">
        <f t="shared" si="22"/>
        <v>0.11779902404557398</v>
      </c>
      <c r="L91" s="16">
        <v>18033</v>
      </c>
      <c r="M91" s="16">
        <v>47988</v>
      </c>
      <c r="N91" s="16">
        <v>14692</v>
      </c>
      <c r="O91" s="16">
        <v>37549</v>
      </c>
      <c r="P91" s="16">
        <v>28111</v>
      </c>
      <c r="Q91" s="16">
        <v>81920</v>
      </c>
      <c r="R91" s="10">
        <f t="shared" si="23"/>
        <v>-9180</v>
      </c>
      <c r="S91" s="8">
        <f t="shared" si="24"/>
        <v>-0.32656255558322367</v>
      </c>
      <c r="T91" s="10">
        <f t="shared" si="25"/>
        <v>-31296</v>
      </c>
      <c r="U91" s="8">
        <f t="shared" si="26"/>
        <v>-0.38203124999999999</v>
      </c>
    </row>
  </sheetData>
  <mergeCells count="38">
    <mergeCell ref="H8:I8"/>
    <mergeCell ref="J8:K8"/>
    <mergeCell ref="R2:S2"/>
    <mergeCell ref="T2:U2"/>
    <mergeCell ref="R8:S8"/>
    <mergeCell ref="T8:U8"/>
    <mergeCell ref="L1:M1"/>
    <mergeCell ref="A68:U68"/>
    <mergeCell ref="A69:A70"/>
    <mergeCell ref="F69:G69"/>
    <mergeCell ref="H69:K69"/>
    <mergeCell ref="L69:M69"/>
    <mergeCell ref="N69:O69"/>
    <mergeCell ref="P69:Q69"/>
    <mergeCell ref="R69:U69"/>
    <mergeCell ref="B69:E69"/>
    <mergeCell ref="R70:S70"/>
    <mergeCell ref="T70:U70"/>
    <mergeCell ref="J70:K70"/>
    <mergeCell ref="H70:I70"/>
    <mergeCell ref="H2:I2"/>
    <mergeCell ref="J2:K2"/>
    <mergeCell ref="N1:O1"/>
    <mergeCell ref="P1:Q1"/>
    <mergeCell ref="R1:U1"/>
    <mergeCell ref="A6:U6"/>
    <mergeCell ref="A7:A8"/>
    <mergeCell ref="B7:E7"/>
    <mergeCell ref="F7:G7"/>
    <mergeCell ref="H7:K7"/>
    <mergeCell ref="L7:M7"/>
    <mergeCell ref="N7:O7"/>
    <mergeCell ref="P7:Q7"/>
    <mergeCell ref="R7:U7"/>
    <mergeCell ref="A1:A2"/>
    <mergeCell ref="B1:E1"/>
    <mergeCell ref="F1:G1"/>
    <mergeCell ref="H1:K1"/>
  </mergeCells>
  <printOptions horizontalCentered="1" verticalCentered="1"/>
  <pageMargins left="0.74803149606299202" right="0.74803149606299202" top="0.98425196850393704" bottom="0.98425196850393704" header="0.511811023622047" footer="0.511811023622047"/>
  <pageSetup paperSize="9" scale="40" orientation="portrait" horizontalDpi="300" verticalDpi="300" r:id="rId1"/>
  <headerFooter alignWithMargins="0">
    <oddHeader>&amp;C&amp;"Arial,Grassetto"&amp;20Provenienze dei clienti italiani e stranieri
Periodo: 2023-2019 - &amp;A</oddHeader>
    <oddFooter>&amp;L&amp;16&amp;K000000Data elaborazione: &amp;"Arial Grassetto,Grassetto"31/01/2024&amp;R&amp;16&amp;K000000Fonte: &amp;"Arial Grassetto,Grassetto"Area Ced di APT Basilicata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91"/>
  <sheetViews>
    <sheetView showZeros="0" zoomScale="85" zoomScaleNormal="85" workbookViewId="0">
      <selection sqref="A1:A2"/>
    </sheetView>
  </sheetViews>
  <sheetFormatPr baseColWidth="10" defaultColWidth="11.5" defaultRowHeight="18" customHeight="1" x14ac:dyDescent="0.15"/>
  <cols>
    <col min="1" max="1" width="33.83203125" bestFit="1" customWidth="1"/>
    <col min="2" max="2" width="6.83203125" style="3" bestFit="1" customWidth="1"/>
    <col min="3" max="3" width="7.5" style="9" bestFit="1" customWidth="1"/>
    <col min="4" max="4" width="9" style="3" bestFit="1" customWidth="1"/>
    <col min="5" max="5" width="7.5" style="9" bestFit="1" customWidth="1"/>
    <col min="6" max="6" width="6.83203125" style="3" bestFit="1" customWidth="1"/>
    <col min="7" max="7" width="9" style="3" bestFit="1" customWidth="1"/>
    <col min="8" max="8" width="5.83203125" bestFit="1" customWidth="1"/>
    <col min="9" max="9" width="9.33203125" bestFit="1" customWidth="1"/>
    <col min="10" max="10" width="5.83203125" bestFit="1" customWidth="1"/>
    <col min="11" max="11" width="10.33203125" bestFit="1" customWidth="1"/>
    <col min="12" max="12" width="6.83203125" style="3" bestFit="1" customWidth="1"/>
    <col min="13" max="13" width="9" style="3" bestFit="1" customWidth="1"/>
    <col min="14" max="14" width="5.83203125" style="3" bestFit="1" customWidth="1"/>
    <col min="15" max="15" width="9" style="3" bestFit="1" customWidth="1"/>
    <col min="16" max="16" width="6.83203125" style="3" bestFit="1" customWidth="1"/>
    <col min="17" max="17" width="9" style="3" bestFit="1" customWidth="1"/>
    <col min="18" max="18" width="5.83203125" bestFit="1" customWidth="1"/>
    <col min="19" max="19" width="9.33203125" bestFit="1" customWidth="1"/>
    <col min="20" max="20" width="6.83203125" bestFit="1" customWidth="1"/>
    <col min="21" max="21" width="9.33203125" bestFit="1" customWidth="1"/>
    <col min="22" max="258" width="8.83203125" customWidth="1"/>
    <col min="259" max="259" width="39.33203125" customWidth="1"/>
    <col min="260" max="260" width="18.1640625" customWidth="1"/>
    <col min="261" max="261" width="20.6640625" customWidth="1"/>
    <col min="262" max="262" width="18.1640625" customWidth="1"/>
    <col min="263" max="263" width="20.6640625" customWidth="1"/>
    <col min="264" max="514" width="8.83203125" customWidth="1"/>
    <col min="515" max="515" width="39.33203125" customWidth="1"/>
    <col min="516" max="516" width="18.1640625" customWidth="1"/>
    <col min="517" max="517" width="20.6640625" customWidth="1"/>
    <col min="518" max="518" width="18.1640625" customWidth="1"/>
    <col min="519" max="519" width="20.6640625" customWidth="1"/>
    <col min="520" max="770" width="8.83203125" customWidth="1"/>
    <col min="771" max="771" width="39.33203125" customWidth="1"/>
    <col min="772" max="772" width="18.1640625" customWidth="1"/>
    <col min="773" max="773" width="20.6640625" customWidth="1"/>
    <col min="774" max="774" width="18.1640625" customWidth="1"/>
    <col min="775" max="775" width="20.6640625" customWidth="1"/>
    <col min="776" max="1026" width="8.83203125" customWidth="1"/>
    <col min="1027" max="1027" width="39.33203125" customWidth="1"/>
    <col min="1028" max="1028" width="18.1640625" customWidth="1"/>
    <col min="1029" max="1029" width="20.6640625" customWidth="1"/>
    <col min="1030" max="1030" width="18.1640625" customWidth="1"/>
    <col min="1031" max="1031" width="20.6640625" customWidth="1"/>
    <col min="1032" max="1282" width="8.83203125" customWidth="1"/>
    <col min="1283" max="1283" width="39.33203125" customWidth="1"/>
    <col min="1284" max="1284" width="18.1640625" customWidth="1"/>
    <col min="1285" max="1285" width="20.6640625" customWidth="1"/>
    <col min="1286" max="1286" width="18.1640625" customWidth="1"/>
    <col min="1287" max="1287" width="20.6640625" customWidth="1"/>
    <col min="1288" max="1538" width="8.83203125" customWidth="1"/>
    <col min="1539" max="1539" width="39.33203125" customWidth="1"/>
    <col min="1540" max="1540" width="18.1640625" customWidth="1"/>
    <col min="1541" max="1541" width="20.6640625" customWidth="1"/>
    <col min="1542" max="1542" width="18.1640625" customWidth="1"/>
    <col min="1543" max="1543" width="20.6640625" customWidth="1"/>
    <col min="1544" max="1794" width="8.83203125" customWidth="1"/>
    <col min="1795" max="1795" width="39.33203125" customWidth="1"/>
    <col min="1796" max="1796" width="18.1640625" customWidth="1"/>
    <col min="1797" max="1797" width="20.6640625" customWidth="1"/>
    <col min="1798" max="1798" width="18.1640625" customWidth="1"/>
    <col min="1799" max="1799" width="20.6640625" customWidth="1"/>
    <col min="1800" max="2050" width="8.83203125" customWidth="1"/>
    <col min="2051" max="2051" width="39.33203125" customWidth="1"/>
    <col min="2052" max="2052" width="18.1640625" customWidth="1"/>
    <col min="2053" max="2053" width="20.6640625" customWidth="1"/>
    <col min="2054" max="2054" width="18.1640625" customWidth="1"/>
    <col min="2055" max="2055" width="20.6640625" customWidth="1"/>
    <col min="2056" max="2306" width="8.83203125" customWidth="1"/>
    <col min="2307" max="2307" width="39.33203125" customWidth="1"/>
    <col min="2308" max="2308" width="18.1640625" customWidth="1"/>
    <col min="2309" max="2309" width="20.6640625" customWidth="1"/>
    <col min="2310" max="2310" width="18.1640625" customWidth="1"/>
    <col min="2311" max="2311" width="20.6640625" customWidth="1"/>
    <col min="2312" max="2562" width="8.83203125" customWidth="1"/>
    <col min="2563" max="2563" width="39.33203125" customWidth="1"/>
    <col min="2564" max="2564" width="18.1640625" customWidth="1"/>
    <col min="2565" max="2565" width="20.6640625" customWidth="1"/>
    <col min="2566" max="2566" width="18.1640625" customWidth="1"/>
    <col min="2567" max="2567" width="20.6640625" customWidth="1"/>
    <col min="2568" max="2818" width="8.83203125" customWidth="1"/>
    <col min="2819" max="2819" width="39.33203125" customWidth="1"/>
    <col min="2820" max="2820" width="18.1640625" customWidth="1"/>
    <col min="2821" max="2821" width="20.6640625" customWidth="1"/>
    <col min="2822" max="2822" width="18.1640625" customWidth="1"/>
    <col min="2823" max="2823" width="20.6640625" customWidth="1"/>
    <col min="2824" max="3074" width="8.83203125" customWidth="1"/>
    <col min="3075" max="3075" width="39.33203125" customWidth="1"/>
    <col min="3076" max="3076" width="18.1640625" customWidth="1"/>
    <col min="3077" max="3077" width="20.6640625" customWidth="1"/>
    <col min="3078" max="3078" width="18.1640625" customWidth="1"/>
    <col min="3079" max="3079" width="20.6640625" customWidth="1"/>
    <col min="3080" max="3330" width="8.83203125" customWidth="1"/>
    <col min="3331" max="3331" width="39.33203125" customWidth="1"/>
    <col min="3332" max="3332" width="18.1640625" customWidth="1"/>
    <col min="3333" max="3333" width="20.6640625" customWidth="1"/>
    <col min="3334" max="3334" width="18.1640625" customWidth="1"/>
    <col min="3335" max="3335" width="20.6640625" customWidth="1"/>
    <col min="3336" max="3586" width="8.83203125" customWidth="1"/>
    <col min="3587" max="3587" width="39.33203125" customWidth="1"/>
    <col min="3588" max="3588" width="18.1640625" customWidth="1"/>
    <col min="3589" max="3589" width="20.6640625" customWidth="1"/>
    <col min="3590" max="3590" width="18.1640625" customWidth="1"/>
    <col min="3591" max="3591" width="20.6640625" customWidth="1"/>
    <col min="3592" max="3842" width="8.83203125" customWidth="1"/>
    <col min="3843" max="3843" width="39.33203125" customWidth="1"/>
    <col min="3844" max="3844" width="18.1640625" customWidth="1"/>
    <col min="3845" max="3845" width="20.6640625" customWidth="1"/>
    <col min="3846" max="3846" width="18.1640625" customWidth="1"/>
    <col min="3847" max="3847" width="20.6640625" customWidth="1"/>
    <col min="3848" max="4098" width="8.83203125" customWidth="1"/>
    <col min="4099" max="4099" width="39.33203125" customWidth="1"/>
    <col min="4100" max="4100" width="18.1640625" customWidth="1"/>
    <col min="4101" max="4101" width="20.6640625" customWidth="1"/>
    <col min="4102" max="4102" width="18.1640625" customWidth="1"/>
    <col min="4103" max="4103" width="20.6640625" customWidth="1"/>
    <col min="4104" max="4354" width="8.83203125" customWidth="1"/>
    <col min="4355" max="4355" width="39.33203125" customWidth="1"/>
    <col min="4356" max="4356" width="18.1640625" customWidth="1"/>
    <col min="4357" max="4357" width="20.6640625" customWidth="1"/>
    <col min="4358" max="4358" width="18.1640625" customWidth="1"/>
    <col min="4359" max="4359" width="20.6640625" customWidth="1"/>
    <col min="4360" max="4610" width="8.83203125" customWidth="1"/>
    <col min="4611" max="4611" width="39.33203125" customWidth="1"/>
    <col min="4612" max="4612" width="18.1640625" customWidth="1"/>
    <col min="4613" max="4613" width="20.6640625" customWidth="1"/>
    <col min="4614" max="4614" width="18.1640625" customWidth="1"/>
    <col min="4615" max="4615" width="20.6640625" customWidth="1"/>
    <col min="4616" max="4866" width="8.83203125" customWidth="1"/>
    <col min="4867" max="4867" width="39.33203125" customWidth="1"/>
    <col min="4868" max="4868" width="18.1640625" customWidth="1"/>
    <col min="4869" max="4869" width="20.6640625" customWidth="1"/>
    <col min="4870" max="4870" width="18.1640625" customWidth="1"/>
    <col min="4871" max="4871" width="20.6640625" customWidth="1"/>
    <col min="4872" max="5122" width="8.83203125" customWidth="1"/>
    <col min="5123" max="5123" width="39.33203125" customWidth="1"/>
    <col min="5124" max="5124" width="18.1640625" customWidth="1"/>
    <col min="5125" max="5125" width="20.6640625" customWidth="1"/>
    <col min="5126" max="5126" width="18.1640625" customWidth="1"/>
    <col min="5127" max="5127" width="20.6640625" customWidth="1"/>
    <col min="5128" max="5378" width="8.83203125" customWidth="1"/>
    <col min="5379" max="5379" width="39.33203125" customWidth="1"/>
    <col min="5380" max="5380" width="18.1640625" customWidth="1"/>
    <col min="5381" max="5381" width="20.6640625" customWidth="1"/>
    <col min="5382" max="5382" width="18.1640625" customWidth="1"/>
    <col min="5383" max="5383" width="20.6640625" customWidth="1"/>
    <col min="5384" max="5634" width="8.83203125" customWidth="1"/>
    <col min="5635" max="5635" width="39.33203125" customWidth="1"/>
    <col min="5636" max="5636" width="18.1640625" customWidth="1"/>
    <col min="5637" max="5637" width="20.6640625" customWidth="1"/>
    <col min="5638" max="5638" width="18.1640625" customWidth="1"/>
    <col min="5639" max="5639" width="20.6640625" customWidth="1"/>
    <col min="5640" max="5890" width="8.83203125" customWidth="1"/>
    <col min="5891" max="5891" width="39.33203125" customWidth="1"/>
    <col min="5892" max="5892" width="18.1640625" customWidth="1"/>
    <col min="5893" max="5893" width="20.6640625" customWidth="1"/>
    <col min="5894" max="5894" width="18.1640625" customWidth="1"/>
    <col min="5895" max="5895" width="20.6640625" customWidth="1"/>
    <col min="5896" max="6146" width="8.83203125" customWidth="1"/>
    <col min="6147" max="6147" width="39.33203125" customWidth="1"/>
    <col min="6148" max="6148" width="18.1640625" customWidth="1"/>
    <col min="6149" max="6149" width="20.6640625" customWidth="1"/>
    <col min="6150" max="6150" width="18.1640625" customWidth="1"/>
    <col min="6151" max="6151" width="20.6640625" customWidth="1"/>
    <col min="6152" max="6402" width="8.83203125" customWidth="1"/>
    <col min="6403" max="6403" width="39.33203125" customWidth="1"/>
    <col min="6404" max="6404" width="18.1640625" customWidth="1"/>
    <col min="6405" max="6405" width="20.6640625" customWidth="1"/>
    <col min="6406" max="6406" width="18.1640625" customWidth="1"/>
    <col min="6407" max="6407" width="20.6640625" customWidth="1"/>
    <col min="6408" max="6658" width="8.83203125" customWidth="1"/>
    <col min="6659" max="6659" width="39.33203125" customWidth="1"/>
    <col min="6660" max="6660" width="18.1640625" customWidth="1"/>
    <col min="6661" max="6661" width="20.6640625" customWidth="1"/>
    <col min="6662" max="6662" width="18.1640625" customWidth="1"/>
    <col min="6663" max="6663" width="20.6640625" customWidth="1"/>
    <col min="6664" max="6914" width="8.83203125" customWidth="1"/>
    <col min="6915" max="6915" width="39.33203125" customWidth="1"/>
    <col min="6916" max="6916" width="18.1640625" customWidth="1"/>
    <col min="6917" max="6917" width="20.6640625" customWidth="1"/>
    <col min="6918" max="6918" width="18.1640625" customWidth="1"/>
    <col min="6919" max="6919" width="20.6640625" customWidth="1"/>
    <col min="6920" max="7170" width="8.83203125" customWidth="1"/>
    <col min="7171" max="7171" width="39.33203125" customWidth="1"/>
    <col min="7172" max="7172" width="18.1640625" customWidth="1"/>
    <col min="7173" max="7173" width="20.6640625" customWidth="1"/>
    <col min="7174" max="7174" width="18.1640625" customWidth="1"/>
    <col min="7175" max="7175" width="20.6640625" customWidth="1"/>
    <col min="7176" max="7426" width="8.83203125" customWidth="1"/>
    <col min="7427" max="7427" width="39.33203125" customWidth="1"/>
    <col min="7428" max="7428" width="18.1640625" customWidth="1"/>
    <col min="7429" max="7429" width="20.6640625" customWidth="1"/>
    <col min="7430" max="7430" width="18.1640625" customWidth="1"/>
    <col min="7431" max="7431" width="20.6640625" customWidth="1"/>
    <col min="7432" max="7682" width="8.83203125" customWidth="1"/>
    <col min="7683" max="7683" width="39.33203125" customWidth="1"/>
    <col min="7684" max="7684" width="18.1640625" customWidth="1"/>
    <col min="7685" max="7685" width="20.6640625" customWidth="1"/>
    <col min="7686" max="7686" width="18.1640625" customWidth="1"/>
    <col min="7687" max="7687" width="20.6640625" customWidth="1"/>
    <col min="7688" max="7938" width="8.83203125" customWidth="1"/>
    <col min="7939" max="7939" width="39.33203125" customWidth="1"/>
    <col min="7940" max="7940" width="18.1640625" customWidth="1"/>
    <col min="7941" max="7941" width="20.6640625" customWidth="1"/>
    <col min="7942" max="7942" width="18.1640625" customWidth="1"/>
    <col min="7943" max="7943" width="20.6640625" customWidth="1"/>
    <col min="7944" max="8194" width="8.83203125" customWidth="1"/>
    <col min="8195" max="8195" width="39.33203125" customWidth="1"/>
    <col min="8196" max="8196" width="18.1640625" customWidth="1"/>
    <col min="8197" max="8197" width="20.6640625" customWidth="1"/>
    <col min="8198" max="8198" width="18.1640625" customWidth="1"/>
    <col min="8199" max="8199" width="20.6640625" customWidth="1"/>
    <col min="8200" max="8450" width="8.83203125" customWidth="1"/>
    <col min="8451" max="8451" width="39.33203125" customWidth="1"/>
    <col min="8452" max="8452" width="18.1640625" customWidth="1"/>
    <col min="8453" max="8453" width="20.6640625" customWidth="1"/>
    <col min="8454" max="8454" width="18.1640625" customWidth="1"/>
    <col min="8455" max="8455" width="20.6640625" customWidth="1"/>
    <col min="8456" max="8706" width="8.83203125" customWidth="1"/>
    <col min="8707" max="8707" width="39.33203125" customWidth="1"/>
    <col min="8708" max="8708" width="18.1640625" customWidth="1"/>
    <col min="8709" max="8709" width="20.6640625" customWidth="1"/>
    <col min="8710" max="8710" width="18.1640625" customWidth="1"/>
    <col min="8711" max="8711" width="20.6640625" customWidth="1"/>
    <col min="8712" max="8962" width="8.83203125" customWidth="1"/>
    <col min="8963" max="8963" width="39.33203125" customWidth="1"/>
    <col min="8964" max="8964" width="18.1640625" customWidth="1"/>
    <col min="8965" max="8965" width="20.6640625" customWidth="1"/>
    <col min="8966" max="8966" width="18.1640625" customWidth="1"/>
    <col min="8967" max="8967" width="20.6640625" customWidth="1"/>
    <col min="8968" max="9218" width="8.83203125" customWidth="1"/>
    <col min="9219" max="9219" width="39.33203125" customWidth="1"/>
    <col min="9220" max="9220" width="18.1640625" customWidth="1"/>
    <col min="9221" max="9221" width="20.6640625" customWidth="1"/>
    <col min="9222" max="9222" width="18.1640625" customWidth="1"/>
    <col min="9223" max="9223" width="20.6640625" customWidth="1"/>
    <col min="9224" max="9474" width="8.83203125" customWidth="1"/>
    <col min="9475" max="9475" width="39.33203125" customWidth="1"/>
    <col min="9476" max="9476" width="18.1640625" customWidth="1"/>
    <col min="9477" max="9477" width="20.6640625" customWidth="1"/>
    <col min="9478" max="9478" width="18.1640625" customWidth="1"/>
    <col min="9479" max="9479" width="20.6640625" customWidth="1"/>
    <col min="9480" max="9730" width="8.83203125" customWidth="1"/>
    <col min="9731" max="9731" width="39.33203125" customWidth="1"/>
    <col min="9732" max="9732" width="18.1640625" customWidth="1"/>
    <col min="9733" max="9733" width="20.6640625" customWidth="1"/>
    <col min="9734" max="9734" width="18.1640625" customWidth="1"/>
    <col min="9735" max="9735" width="20.6640625" customWidth="1"/>
    <col min="9736" max="9986" width="8.83203125" customWidth="1"/>
    <col min="9987" max="9987" width="39.33203125" customWidth="1"/>
    <col min="9988" max="9988" width="18.1640625" customWidth="1"/>
    <col min="9989" max="9989" width="20.6640625" customWidth="1"/>
    <col min="9990" max="9990" width="18.1640625" customWidth="1"/>
    <col min="9991" max="9991" width="20.6640625" customWidth="1"/>
    <col min="9992" max="10242" width="8.83203125" customWidth="1"/>
    <col min="10243" max="10243" width="39.33203125" customWidth="1"/>
    <col min="10244" max="10244" width="18.1640625" customWidth="1"/>
    <col min="10245" max="10245" width="20.6640625" customWidth="1"/>
    <col min="10246" max="10246" width="18.1640625" customWidth="1"/>
    <col min="10247" max="10247" width="20.6640625" customWidth="1"/>
    <col min="10248" max="10498" width="8.83203125" customWidth="1"/>
    <col min="10499" max="10499" width="39.33203125" customWidth="1"/>
    <col min="10500" max="10500" width="18.1640625" customWidth="1"/>
    <col min="10501" max="10501" width="20.6640625" customWidth="1"/>
    <col min="10502" max="10502" width="18.1640625" customWidth="1"/>
    <col min="10503" max="10503" width="20.6640625" customWidth="1"/>
    <col min="10504" max="10754" width="8.83203125" customWidth="1"/>
    <col min="10755" max="10755" width="39.33203125" customWidth="1"/>
    <col min="10756" max="10756" width="18.1640625" customWidth="1"/>
    <col min="10757" max="10757" width="20.6640625" customWidth="1"/>
    <col min="10758" max="10758" width="18.1640625" customWidth="1"/>
    <col min="10759" max="10759" width="20.6640625" customWidth="1"/>
    <col min="10760" max="11010" width="8.83203125" customWidth="1"/>
    <col min="11011" max="11011" width="39.33203125" customWidth="1"/>
    <col min="11012" max="11012" width="18.1640625" customWidth="1"/>
    <col min="11013" max="11013" width="20.6640625" customWidth="1"/>
    <col min="11014" max="11014" width="18.1640625" customWidth="1"/>
    <col min="11015" max="11015" width="20.6640625" customWidth="1"/>
    <col min="11016" max="11266" width="8.83203125" customWidth="1"/>
    <col min="11267" max="11267" width="39.33203125" customWidth="1"/>
    <col min="11268" max="11268" width="18.1640625" customWidth="1"/>
    <col min="11269" max="11269" width="20.6640625" customWidth="1"/>
    <col min="11270" max="11270" width="18.1640625" customWidth="1"/>
    <col min="11271" max="11271" width="20.6640625" customWidth="1"/>
    <col min="11272" max="11522" width="8.83203125" customWidth="1"/>
    <col min="11523" max="11523" width="39.33203125" customWidth="1"/>
    <col min="11524" max="11524" width="18.1640625" customWidth="1"/>
    <col min="11525" max="11525" width="20.6640625" customWidth="1"/>
    <col min="11526" max="11526" width="18.1640625" customWidth="1"/>
    <col min="11527" max="11527" width="20.6640625" customWidth="1"/>
    <col min="11528" max="11778" width="8.83203125" customWidth="1"/>
    <col min="11779" max="11779" width="39.33203125" customWidth="1"/>
    <col min="11780" max="11780" width="18.1640625" customWidth="1"/>
    <col min="11781" max="11781" width="20.6640625" customWidth="1"/>
    <col min="11782" max="11782" width="18.1640625" customWidth="1"/>
    <col min="11783" max="11783" width="20.6640625" customWidth="1"/>
    <col min="11784" max="12034" width="8.83203125" customWidth="1"/>
    <col min="12035" max="12035" width="39.33203125" customWidth="1"/>
    <col min="12036" max="12036" width="18.1640625" customWidth="1"/>
    <col min="12037" max="12037" width="20.6640625" customWidth="1"/>
    <col min="12038" max="12038" width="18.1640625" customWidth="1"/>
    <col min="12039" max="12039" width="20.6640625" customWidth="1"/>
    <col min="12040" max="12290" width="8.83203125" customWidth="1"/>
    <col min="12291" max="12291" width="39.33203125" customWidth="1"/>
    <col min="12292" max="12292" width="18.1640625" customWidth="1"/>
    <col min="12293" max="12293" width="20.6640625" customWidth="1"/>
    <col min="12294" max="12294" width="18.1640625" customWidth="1"/>
    <col min="12295" max="12295" width="20.6640625" customWidth="1"/>
    <col min="12296" max="12546" width="8.83203125" customWidth="1"/>
    <col min="12547" max="12547" width="39.33203125" customWidth="1"/>
    <col min="12548" max="12548" width="18.1640625" customWidth="1"/>
    <col min="12549" max="12549" width="20.6640625" customWidth="1"/>
    <col min="12550" max="12550" width="18.1640625" customWidth="1"/>
    <col min="12551" max="12551" width="20.6640625" customWidth="1"/>
    <col min="12552" max="12802" width="8.83203125" customWidth="1"/>
    <col min="12803" max="12803" width="39.33203125" customWidth="1"/>
    <col min="12804" max="12804" width="18.1640625" customWidth="1"/>
    <col min="12805" max="12805" width="20.6640625" customWidth="1"/>
    <col min="12806" max="12806" width="18.1640625" customWidth="1"/>
    <col min="12807" max="12807" width="20.6640625" customWidth="1"/>
    <col min="12808" max="13058" width="8.83203125" customWidth="1"/>
    <col min="13059" max="13059" width="39.33203125" customWidth="1"/>
    <col min="13060" max="13060" width="18.1640625" customWidth="1"/>
    <col min="13061" max="13061" width="20.6640625" customWidth="1"/>
    <col min="13062" max="13062" width="18.1640625" customWidth="1"/>
    <col min="13063" max="13063" width="20.6640625" customWidth="1"/>
    <col min="13064" max="13314" width="8.83203125" customWidth="1"/>
    <col min="13315" max="13315" width="39.33203125" customWidth="1"/>
    <col min="13316" max="13316" width="18.1640625" customWidth="1"/>
    <col min="13317" max="13317" width="20.6640625" customWidth="1"/>
    <col min="13318" max="13318" width="18.1640625" customWidth="1"/>
    <col min="13319" max="13319" width="20.6640625" customWidth="1"/>
    <col min="13320" max="13570" width="8.83203125" customWidth="1"/>
    <col min="13571" max="13571" width="39.33203125" customWidth="1"/>
    <col min="13572" max="13572" width="18.1640625" customWidth="1"/>
    <col min="13573" max="13573" width="20.6640625" customWidth="1"/>
    <col min="13574" max="13574" width="18.1640625" customWidth="1"/>
    <col min="13575" max="13575" width="20.6640625" customWidth="1"/>
    <col min="13576" max="13826" width="8.83203125" customWidth="1"/>
    <col min="13827" max="13827" width="39.33203125" customWidth="1"/>
    <col min="13828" max="13828" width="18.1640625" customWidth="1"/>
    <col min="13829" max="13829" width="20.6640625" customWidth="1"/>
    <col min="13830" max="13830" width="18.1640625" customWidth="1"/>
    <col min="13831" max="13831" width="20.6640625" customWidth="1"/>
    <col min="13832" max="14082" width="8.83203125" customWidth="1"/>
    <col min="14083" max="14083" width="39.33203125" customWidth="1"/>
    <col min="14084" max="14084" width="18.1640625" customWidth="1"/>
    <col min="14085" max="14085" width="20.6640625" customWidth="1"/>
    <col min="14086" max="14086" width="18.1640625" customWidth="1"/>
    <col min="14087" max="14087" width="20.6640625" customWidth="1"/>
    <col min="14088" max="14338" width="8.83203125" customWidth="1"/>
    <col min="14339" max="14339" width="39.33203125" customWidth="1"/>
    <col min="14340" max="14340" width="18.1640625" customWidth="1"/>
    <col min="14341" max="14341" width="20.6640625" customWidth="1"/>
    <col min="14342" max="14342" width="18.1640625" customWidth="1"/>
    <col min="14343" max="14343" width="20.6640625" customWidth="1"/>
    <col min="14344" max="14594" width="8.83203125" customWidth="1"/>
    <col min="14595" max="14595" width="39.33203125" customWidth="1"/>
    <col min="14596" max="14596" width="18.1640625" customWidth="1"/>
    <col min="14597" max="14597" width="20.6640625" customWidth="1"/>
    <col min="14598" max="14598" width="18.1640625" customWidth="1"/>
    <col min="14599" max="14599" width="20.6640625" customWidth="1"/>
    <col min="14600" max="14850" width="8.83203125" customWidth="1"/>
    <col min="14851" max="14851" width="39.33203125" customWidth="1"/>
    <col min="14852" max="14852" width="18.1640625" customWidth="1"/>
    <col min="14853" max="14853" width="20.6640625" customWidth="1"/>
    <col min="14854" max="14854" width="18.1640625" customWidth="1"/>
    <col min="14855" max="14855" width="20.6640625" customWidth="1"/>
    <col min="14856" max="15106" width="8.83203125" customWidth="1"/>
    <col min="15107" max="15107" width="39.33203125" customWidth="1"/>
    <col min="15108" max="15108" width="18.1640625" customWidth="1"/>
    <col min="15109" max="15109" width="20.6640625" customWidth="1"/>
    <col min="15110" max="15110" width="18.1640625" customWidth="1"/>
    <col min="15111" max="15111" width="20.6640625" customWidth="1"/>
    <col min="15112" max="15362" width="8.83203125" customWidth="1"/>
    <col min="15363" max="15363" width="39.33203125" customWidth="1"/>
    <col min="15364" max="15364" width="18.1640625" customWidth="1"/>
    <col min="15365" max="15365" width="20.6640625" customWidth="1"/>
    <col min="15366" max="15366" width="18.1640625" customWidth="1"/>
    <col min="15367" max="15367" width="20.6640625" customWidth="1"/>
    <col min="15368" max="15618" width="8.83203125" customWidth="1"/>
    <col min="15619" max="15619" width="39.33203125" customWidth="1"/>
    <col min="15620" max="15620" width="18.1640625" customWidth="1"/>
    <col min="15621" max="15621" width="20.6640625" customWidth="1"/>
    <col min="15622" max="15622" width="18.1640625" customWidth="1"/>
    <col min="15623" max="15623" width="20.6640625" customWidth="1"/>
    <col min="15624" max="15874" width="8.83203125" customWidth="1"/>
    <col min="15875" max="15875" width="39.33203125" customWidth="1"/>
    <col min="15876" max="15876" width="18.1640625" customWidth="1"/>
    <col min="15877" max="15877" width="20.6640625" customWidth="1"/>
    <col min="15878" max="15878" width="18.1640625" customWidth="1"/>
    <col min="15879" max="15879" width="20.6640625" customWidth="1"/>
    <col min="15880" max="16130" width="8.83203125" customWidth="1"/>
    <col min="16131" max="16131" width="39.33203125" customWidth="1"/>
    <col min="16132" max="16132" width="18.1640625" customWidth="1"/>
    <col min="16133" max="16133" width="20.6640625" customWidth="1"/>
    <col min="16134" max="16134" width="18.1640625" customWidth="1"/>
    <col min="16135" max="16135" width="20.6640625" customWidth="1"/>
    <col min="16136" max="16384" width="8.83203125" customWidth="1"/>
  </cols>
  <sheetData>
    <row r="1" spans="1:21" ht="18" customHeight="1" x14ac:dyDescent="0.15">
      <c r="A1" s="23" t="s">
        <v>83</v>
      </c>
      <c r="B1" s="21" t="s">
        <v>84</v>
      </c>
      <c r="C1" s="21"/>
      <c r="D1" s="21"/>
      <c r="E1" s="21"/>
      <c r="F1" s="20" t="s">
        <v>85</v>
      </c>
      <c r="G1" s="20"/>
      <c r="H1" s="21" t="s">
        <v>86</v>
      </c>
      <c r="I1" s="21"/>
      <c r="J1" s="21"/>
      <c r="K1" s="21"/>
      <c r="L1" s="21" t="s">
        <v>95</v>
      </c>
      <c r="M1" s="21"/>
      <c r="N1" s="20" t="s">
        <v>87</v>
      </c>
      <c r="O1" s="20"/>
      <c r="P1" s="20" t="s">
        <v>88</v>
      </c>
      <c r="Q1" s="20"/>
      <c r="R1" s="21" t="s">
        <v>89</v>
      </c>
      <c r="S1" s="21"/>
      <c r="T1" s="21"/>
      <c r="U1" s="21"/>
    </row>
    <row r="2" spans="1:21" ht="18" customHeight="1" x14ac:dyDescent="0.15">
      <c r="A2" s="23"/>
      <c r="B2" s="1" t="s">
        <v>90</v>
      </c>
      <c r="C2" s="7" t="s">
        <v>91</v>
      </c>
      <c r="D2" s="1" t="s">
        <v>92</v>
      </c>
      <c r="E2" s="7" t="s">
        <v>91</v>
      </c>
      <c r="F2" s="1" t="s">
        <v>90</v>
      </c>
      <c r="G2" s="1" t="s">
        <v>92</v>
      </c>
      <c r="H2" s="24" t="s">
        <v>90</v>
      </c>
      <c r="I2" s="25"/>
      <c r="J2" s="24" t="s">
        <v>92</v>
      </c>
      <c r="K2" s="25"/>
      <c r="L2" s="1" t="s">
        <v>90</v>
      </c>
      <c r="M2" s="1" t="s">
        <v>92</v>
      </c>
      <c r="N2" s="1" t="s">
        <v>90</v>
      </c>
      <c r="O2" s="1" t="s">
        <v>92</v>
      </c>
      <c r="P2" s="1" t="s">
        <v>90</v>
      </c>
      <c r="Q2" s="1" t="s">
        <v>92</v>
      </c>
      <c r="R2" s="24" t="s">
        <v>90</v>
      </c>
      <c r="S2" s="25"/>
      <c r="T2" s="24" t="s">
        <v>92</v>
      </c>
      <c r="U2" s="25"/>
    </row>
    <row r="3" spans="1:21" ht="37" customHeight="1" x14ac:dyDescent="0.15">
      <c r="A3" s="13" t="s">
        <v>81</v>
      </c>
      <c r="B3" s="14">
        <v>13083</v>
      </c>
      <c r="C3" s="8">
        <f>B3/B5</f>
        <v>0.77441695276429501</v>
      </c>
      <c r="D3" s="14">
        <v>26788</v>
      </c>
      <c r="E3" s="8">
        <f>D3/D5</f>
        <v>0.79909315992005492</v>
      </c>
      <c r="F3" s="14">
        <v>10703</v>
      </c>
      <c r="G3" s="14">
        <v>22788</v>
      </c>
      <c r="H3" s="14">
        <f>B3-F3</f>
        <v>2380</v>
      </c>
      <c r="I3" s="15">
        <f>(B3-F3)/F3</f>
        <v>0.22236756049705689</v>
      </c>
      <c r="J3" s="14">
        <f>D3-G3</f>
        <v>4000</v>
      </c>
      <c r="K3" s="15">
        <f>(D3-G3)/G3</f>
        <v>0.175530981218185</v>
      </c>
      <c r="L3" s="16">
        <v>9604</v>
      </c>
      <c r="M3" s="16">
        <v>18321</v>
      </c>
      <c r="N3" s="16">
        <v>9113</v>
      </c>
      <c r="O3" s="16">
        <v>17298</v>
      </c>
      <c r="P3" s="16">
        <v>11097</v>
      </c>
      <c r="Q3" s="16">
        <v>18332</v>
      </c>
      <c r="R3" s="10">
        <f>B3-P3</f>
        <v>1986</v>
      </c>
      <c r="S3" s="8">
        <f>(B3-P3)/P3</f>
        <v>0.17896728845633955</v>
      </c>
      <c r="T3" s="10">
        <f>D3-Q3</f>
        <v>8456</v>
      </c>
      <c r="U3" s="8">
        <f>(D3-Q3)/Q3</f>
        <v>0.46126991053894828</v>
      </c>
    </row>
    <row r="4" spans="1:21" ht="37" customHeight="1" x14ac:dyDescent="0.15">
      <c r="A4" s="13" t="s">
        <v>82</v>
      </c>
      <c r="B4" s="14">
        <v>3811</v>
      </c>
      <c r="C4" s="8">
        <f>B4/B5</f>
        <v>0.22558304723570499</v>
      </c>
      <c r="D4" s="14">
        <v>6735</v>
      </c>
      <c r="E4" s="8">
        <f>D4/D5</f>
        <v>0.20090684007994511</v>
      </c>
      <c r="F4" s="14">
        <v>1597</v>
      </c>
      <c r="G4" s="14">
        <v>3268</v>
      </c>
      <c r="H4" s="14">
        <f>B4-F4</f>
        <v>2214</v>
      </c>
      <c r="I4" s="15">
        <f>(B4-F4)/F4</f>
        <v>1.3863494051346275</v>
      </c>
      <c r="J4" s="14">
        <f>D4-G4</f>
        <v>3467</v>
      </c>
      <c r="K4" s="15">
        <f>(D4-G4)/G4</f>
        <v>1.0608935128518973</v>
      </c>
      <c r="L4" s="16">
        <v>958</v>
      </c>
      <c r="M4" s="16">
        <v>1790</v>
      </c>
      <c r="N4" s="16">
        <v>625</v>
      </c>
      <c r="O4" s="16">
        <v>1239</v>
      </c>
      <c r="P4" s="16">
        <v>2910</v>
      </c>
      <c r="Q4" s="16">
        <v>4854</v>
      </c>
      <c r="R4" s="10">
        <f>B4-P4</f>
        <v>901</v>
      </c>
      <c r="S4" s="8">
        <f>(B4-P4)/P4</f>
        <v>0.30962199312714778</v>
      </c>
      <c r="T4" s="10">
        <f>D4-Q4</f>
        <v>1881</v>
      </c>
      <c r="U4" s="8">
        <f>(D4-Q4)/Q4</f>
        <v>0.38751545117428926</v>
      </c>
    </row>
    <row r="5" spans="1:21" s="5" customFormat="1" ht="37" customHeight="1" x14ac:dyDescent="0.15">
      <c r="A5" s="17" t="s">
        <v>0</v>
      </c>
      <c r="B5" s="18">
        <v>16894</v>
      </c>
      <c r="C5" s="19"/>
      <c r="D5" s="18">
        <v>33523</v>
      </c>
      <c r="E5" s="19"/>
      <c r="F5" s="18">
        <v>12300</v>
      </c>
      <c r="G5" s="18">
        <v>26056</v>
      </c>
      <c r="H5" s="18">
        <f>B5-F5</f>
        <v>4594</v>
      </c>
      <c r="I5" s="19">
        <f>(B5-F5)/F5</f>
        <v>0.37349593495934957</v>
      </c>
      <c r="J5" s="18">
        <f>D5-G5</f>
        <v>7467</v>
      </c>
      <c r="K5" s="19">
        <f>(D5-G5)/G5</f>
        <v>0.28657506908197727</v>
      </c>
      <c r="L5" s="18">
        <v>10562</v>
      </c>
      <c r="M5" s="18">
        <v>20111</v>
      </c>
      <c r="N5" s="18">
        <v>9738</v>
      </c>
      <c r="O5" s="18">
        <v>18537</v>
      </c>
      <c r="P5" s="18">
        <v>14007</v>
      </c>
      <c r="Q5" s="18">
        <v>23186</v>
      </c>
      <c r="R5" s="11">
        <f>B5-P5</f>
        <v>2887</v>
      </c>
      <c r="S5" s="12">
        <f>(B5-P5)/P5</f>
        <v>0.2061112300992361</v>
      </c>
      <c r="T5" s="11">
        <f>D5-Q5</f>
        <v>10337</v>
      </c>
      <c r="U5" s="12">
        <f>(D5-Q5)/Q5</f>
        <v>0.44582937979815407</v>
      </c>
    </row>
    <row r="6" spans="1:21" s="6" customFormat="1" ht="37" customHeight="1" x14ac:dyDescent="0.15">
      <c r="A6" s="22" t="s">
        <v>93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6" customFormat="1" ht="18" customHeight="1" x14ac:dyDescent="0.15">
      <c r="A7" s="23" t="s">
        <v>83</v>
      </c>
      <c r="B7" s="21" t="s">
        <v>84</v>
      </c>
      <c r="C7" s="21"/>
      <c r="D7" s="21"/>
      <c r="E7" s="21"/>
      <c r="F7" s="20" t="s">
        <v>85</v>
      </c>
      <c r="G7" s="20"/>
      <c r="H7" s="21" t="s">
        <v>86</v>
      </c>
      <c r="I7" s="21"/>
      <c r="J7" s="21"/>
      <c r="K7" s="21"/>
      <c r="L7" s="21" t="s">
        <v>95</v>
      </c>
      <c r="M7" s="21"/>
      <c r="N7" s="20" t="s">
        <v>87</v>
      </c>
      <c r="O7" s="20"/>
      <c r="P7" s="20" t="s">
        <v>88</v>
      </c>
      <c r="Q7" s="20"/>
      <c r="R7" s="21" t="s">
        <v>89</v>
      </c>
      <c r="S7" s="21"/>
      <c r="T7" s="21"/>
      <c r="U7" s="21"/>
    </row>
    <row r="8" spans="1:21" s="6" customFormat="1" ht="18" customHeight="1" x14ac:dyDescent="0.15">
      <c r="A8" s="23"/>
      <c r="B8" s="1" t="s">
        <v>90</v>
      </c>
      <c r="C8" s="2" t="s">
        <v>91</v>
      </c>
      <c r="D8" s="1" t="s">
        <v>92</v>
      </c>
      <c r="E8" s="2" t="s">
        <v>91</v>
      </c>
      <c r="F8" s="1" t="s">
        <v>90</v>
      </c>
      <c r="G8" s="1" t="s">
        <v>92</v>
      </c>
      <c r="H8" s="24" t="s">
        <v>90</v>
      </c>
      <c r="I8" s="25"/>
      <c r="J8" s="24" t="s">
        <v>92</v>
      </c>
      <c r="K8" s="25"/>
      <c r="L8" s="1" t="s">
        <v>90</v>
      </c>
      <c r="M8" s="1" t="s">
        <v>92</v>
      </c>
      <c r="N8" s="1" t="s">
        <v>90</v>
      </c>
      <c r="O8" s="1" t="s">
        <v>92</v>
      </c>
      <c r="P8" s="1" t="s">
        <v>90</v>
      </c>
      <c r="Q8" s="1" t="s">
        <v>92</v>
      </c>
      <c r="R8" s="24" t="s">
        <v>90</v>
      </c>
      <c r="S8" s="25"/>
      <c r="T8" s="24" t="s">
        <v>92</v>
      </c>
      <c r="U8" s="25"/>
    </row>
    <row r="9" spans="1:21" ht="18" customHeight="1" x14ac:dyDescent="0.15">
      <c r="A9" s="13" t="s">
        <v>1</v>
      </c>
      <c r="B9" s="14">
        <v>62</v>
      </c>
      <c r="C9" s="4">
        <f>B9/B$4</f>
        <v>1.6268695880346365E-2</v>
      </c>
      <c r="D9" s="14">
        <v>608</v>
      </c>
      <c r="E9" s="4">
        <f>D9/D$4</f>
        <v>9.0274684484038609E-2</v>
      </c>
      <c r="F9" s="14">
        <v>54</v>
      </c>
      <c r="G9" s="14">
        <v>279</v>
      </c>
      <c r="H9" s="14">
        <f>B9-F9</f>
        <v>8</v>
      </c>
      <c r="I9" s="15">
        <f>(B9-F9)/F9</f>
        <v>0.14814814814814814</v>
      </c>
      <c r="J9" s="14">
        <f t="shared" ref="J9:J40" si="0">D9-G9</f>
        <v>329</v>
      </c>
      <c r="K9" s="15">
        <f>(D9-G9)/G9</f>
        <v>1.1792114695340501</v>
      </c>
      <c r="L9" s="16">
        <v>7</v>
      </c>
      <c r="M9" s="16">
        <v>34</v>
      </c>
      <c r="N9" s="16">
        <v>6</v>
      </c>
      <c r="O9" s="16">
        <v>8</v>
      </c>
      <c r="P9" s="16">
        <v>13</v>
      </c>
      <c r="Q9" s="16">
        <v>26</v>
      </c>
      <c r="R9" s="10">
        <f t="shared" ref="R9:R40" si="1">B9-P9</f>
        <v>49</v>
      </c>
      <c r="S9" s="8">
        <f>(B9-P9)/P9</f>
        <v>3.7692307692307692</v>
      </c>
      <c r="T9" s="10">
        <f t="shared" ref="T9:T40" si="2">D9-Q9</f>
        <v>582</v>
      </c>
      <c r="U9" s="8">
        <f>(D9-Q9)/Q9</f>
        <v>22.384615384615383</v>
      </c>
    </row>
    <row r="10" spans="1:21" ht="18" customHeight="1" x14ac:dyDescent="0.15">
      <c r="A10" s="13" t="s">
        <v>2</v>
      </c>
      <c r="B10" s="14">
        <v>43</v>
      </c>
      <c r="C10" s="4">
        <f t="shared" ref="C10:C66" si="3">B10/B$4</f>
        <v>1.1283127787982157E-2</v>
      </c>
      <c r="D10" s="14">
        <v>63</v>
      </c>
      <c r="E10" s="4">
        <f t="shared" ref="E10:E66" si="4">D10/D$4</f>
        <v>9.3541202672605787E-3</v>
      </c>
      <c r="F10" s="14">
        <v>36</v>
      </c>
      <c r="G10" s="14">
        <v>81</v>
      </c>
      <c r="H10" s="14">
        <f t="shared" ref="H10:H67" si="5">B10-F10</f>
        <v>7</v>
      </c>
      <c r="I10" s="15">
        <f>(B10-F10)/F10</f>
        <v>0.19444444444444445</v>
      </c>
      <c r="J10" s="14">
        <f t="shared" si="0"/>
        <v>-18</v>
      </c>
      <c r="K10" s="15">
        <f>(D10-G10)/G10</f>
        <v>-0.22222222222222221</v>
      </c>
      <c r="L10" s="16">
        <v>50</v>
      </c>
      <c r="M10" s="16">
        <v>126</v>
      </c>
      <c r="N10" s="16">
        <v>12</v>
      </c>
      <c r="O10" s="16">
        <v>76</v>
      </c>
      <c r="P10" s="16">
        <v>50</v>
      </c>
      <c r="Q10" s="16">
        <v>64</v>
      </c>
      <c r="R10" s="10">
        <f t="shared" si="1"/>
        <v>-7</v>
      </c>
      <c r="S10" s="8">
        <f>(B10-P10)/P10</f>
        <v>-0.14000000000000001</v>
      </c>
      <c r="T10" s="10">
        <f t="shared" si="2"/>
        <v>-1</v>
      </c>
      <c r="U10" s="8">
        <f>(D10-Q10)/Q10</f>
        <v>-1.5625E-2</v>
      </c>
    </row>
    <row r="11" spans="1:21" ht="18" customHeight="1" x14ac:dyDescent="0.15">
      <c r="A11" s="13" t="s">
        <v>3</v>
      </c>
      <c r="B11" s="14">
        <v>84</v>
      </c>
      <c r="C11" s="4">
        <f t="shared" si="3"/>
        <v>2.2041458934662819E-2</v>
      </c>
      <c r="D11" s="14">
        <v>150</v>
      </c>
      <c r="E11" s="4">
        <f t="shared" si="4"/>
        <v>2.2271714922048998E-2</v>
      </c>
      <c r="F11" s="14">
        <v>41</v>
      </c>
      <c r="G11" s="14">
        <v>96</v>
      </c>
      <c r="H11" s="14">
        <f t="shared" si="5"/>
        <v>43</v>
      </c>
      <c r="I11" s="15">
        <f>(B11-F11)/F11</f>
        <v>1.0487804878048781</v>
      </c>
      <c r="J11" s="14">
        <f t="shared" si="0"/>
        <v>54</v>
      </c>
      <c r="K11" s="15">
        <f>(D11-G11)/G11</f>
        <v>0.5625</v>
      </c>
      <c r="L11" s="16">
        <v>44</v>
      </c>
      <c r="M11" s="16">
        <v>114</v>
      </c>
      <c r="N11" s="16">
        <v>33</v>
      </c>
      <c r="O11" s="16">
        <v>39</v>
      </c>
      <c r="P11" s="16">
        <v>74</v>
      </c>
      <c r="Q11" s="16">
        <v>129</v>
      </c>
      <c r="R11" s="10">
        <f t="shared" si="1"/>
        <v>10</v>
      </c>
      <c r="S11" s="8">
        <f>(B11-P11)/P11</f>
        <v>0.13513513513513514</v>
      </c>
      <c r="T11" s="10">
        <f t="shared" si="2"/>
        <v>21</v>
      </c>
      <c r="U11" s="8">
        <f>(D11-Q11)/Q11</f>
        <v>0.16279069767441862</v>
      </c>
    </row>
    <row r="12" spans="1:21" ht="18" customHeight="1" x14ac:dyDescent="0.15">
      <c r="A12" s="13" t="s">
        <v>4</v>
      </c>
      <c r="B12" s="14">
        <v>8</v>
      </c>
      <c r="C12" s="4">
        <f t="shared" si="3"/>
        <v>2.0991865652059826E-3</v>
      </c>
      <c r="D12" s="14">
        <v>32</v>
      </c>
      <c r="E12" s="4">
        <f t="shared" si="4"/>
        <v>4.751299183370453E-3</v>
      </c>
      <c r="F12" s="14">
        <v>0</v>
      </c>
      <c r="G12" s="14">
        <v>0</v>
      </c>
      <c r="H12" s="14">
        <f t="shared" si="5"/>
        <v>8</v>
      </c>
      <c r="I12" s="15"/>
      <c r="J12" s="14">
        <f t="shared" si="0"/>
        <v>32</v>
      </c>
      <c r="K12" s="15"/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0">
        <f t="shared" si="1"/>
        <v>8</v>
      </c>
      <c r="S12" s="8"/>
      <c r="T12" s="10">
        <f t="shared" si="2"/>
        <v>32</v>
      </c>
      <c r="U12" s="8"/>
    </row>
    <row r="13" spans="1:21" ht="18" customHeight="1" x14ac:dyDescent="0.15">
      <c r="A13" s="13" t="s">
        <v>5</v>
      </c>
      <c r="B13" s="14">
        <v>34</v>
      </c>
      <c r="C13" s="4">
        <f t="shared" si="3"/>
        <v>8.9215429021254258E-3</v>
      </c>
      <c r="D13" s="14">
        <v>78</v>
      </c>
      <c r="E13" s="4">
        <f t="shared" si="4"/>
        <v>1.1581291759465479E-2</v>
      </c>
      <c r="F13" s="14">
        <v>4</v>
      </c>
      <c r="G13" s="14">
        <v>7</v>
      </c>
      <c r="H13" s="14">
        <f t="shared" si="5"/>
        <v>30</v>
      </c>
      <c r="I13" s="15">
        <f>(B13-F13)/F13</f>
        <v>7.5</v>
      </c>
      <c r="J13" s="14">
        <f t="shared" si="0"/>
        <v>71</v>
      </c>
      <c r="K13" s="15">
        <f>(D13-G13)/G13</f>
        <v>10.142857142857142</v>
      </c>
      <c r="L13" s="16">
        <v>0</v>
      </c>
      <c r="M13" s="16">
        <v>0</v>
      </c>
      <c r="N13" s="16">
        <v>0</v>
      </c>
      <c r="O13" s="16">
        <v>0</v>
      </c>
      <c r="P13" s="16">
        <v>26</v>
      </c>
      <c r="Q13" s="16">
        <v>77</v>
      </c>
      <c r="R13" s="10">
        <f t="shared" si="1"/>
        <v>8</v>
      </c>
      <c r="S13" s="8">
        <f>(B13-P13)/P13</f>
        <v>0.30769230769230771</v>
      </c>
      <c r="T13" s="10">
        <f t="shared" si="2"/>
        <v>1</v>
      </c>
      <c r="U13" s="8">
        <f>(D13-Q13)/Q13</f>
        <v>1.2987012987012988E-2</v>
      </c>
    </row>
    <row r="14" spans="1:21" ht="18" customHeight="1" x14ac:dyDescent="0.15">
      <c r="A14" s="13" t="s">
        <v>6</v>
      </c>
      <c r="B14" s="14">
        <v>0</v>
      </c>
      <c r="C14" s="4">
        <f t="shared" si="3"/>
        <v>0</v>
      </c>
      <c r="D14" s="14">
        <v>0</v>
      </c>
      <c r="E14" s="4">
        <f t="shared" si="4"/>
        <v>0</v>
      </c>
      <c r="F14" s="14">
        <v>0</v>
      </c>
      <c r="G14" s="14">
        <v>0</v>
      </c>
      <c r="H14" s="14">
        <f t="shared" si="5"/>
        <v>0</v>
      </c>
      <c r="I14" s="15"/>
      <c r="J14" s="14">
        <f t="shared" si="0"/>
        <v>0</v>
      </c>
      <c r="K14" s="15"/>
      <c r="L14" s="16">
        <v>0</v>
      </c>
      <c r="M14" s="16">
        <v>0</v>
      </c>
      <c r="N14" s="16">
        <v>1</v>
      </c>
      <c r="O14" s="16">
        <v>1</v>
      </c>
      <c r="P14" s="16">
        <v>0</v>
      </c>
      <c r="Q14" s="16">
        <v>0</v>
      </c>
      <c r="R14" s="10">
        <f t="shared" si="1"/>
        <v>0</v>
      </c>
      <c r="S14" s="8"/>
      <c r="T14" s="10">
        <f t="shared" si="2"/>
        <v>0</v>
      </c>
      <c r="U14" s="8"/>
    </row>
    <row r="15" spans="1:21" ht="18" customHeight="1" x14ac:dyDescent="0.15">
      <c r="A15" s="13" t="s">
        <v>7</v>
      </c>
      <c r="B15" s="14">
        <v>1</v>
      </c>
      <c r="C15" s="4">
        <f t="shared" si="3"/>
        <v>2.6239832065074782E-4</v>
      </c>
      <c r="D15" s="14">
        <v>1</v>
      </c>
      <c r="E15" s="4">
        <f t="shared" si="4"/>
        <v>1.4847809948032666E-4</v>
      </c>
      <c r="F15" s="14">
        <v>0</v>
      </c>
      <c r="G15" s="14">
        <v>0</v>
      </c>
      <c r="H15" s="14">
        <f t="shared" si="5"/>
        <v>1</v>
      </c>
      <c r="I15" s="15"/>
      <c r="J15" s="14">
        <f t="shared" si="0"/>
        <v>1</v>
      </c>
      <c r="K15" s="15"/>
      <c r="L15" s="16">
        <v>3</v>
      </c>
      <c r="M15" s="16">
        <v>5</v>
      </c>
      <c r="N15" s="16">
        <v>2</v>
      </c>
      <c r="O15" s="16">
        <v>2</v>
      </c>
      <c r="P15" s="16">
        <v>6</v>
      </c>
      <c r="Q15" s="16">
        <v>24</v>
      </c>
      <c r="R15" s="10">
        <f t="shared" si="1"/>
        <v>-5</v>
      </c>
      <c r="S15" s="8">
        <f t="shared" ref="S15:S22" si="6">(B15-P15)/P15</f>
        <v>-0.83333333333333337</v>
      </c>
      <c r="T15" s="10">
        <f t="shared" si="2"/>
        <v>-23</v>
      </c>
      <c r="U15" s="8">
        <f t="shared" ref="U15:U22" si="7">(D15-Q15)/Q15</f>
        <v>-0.95833333333333337</v>
      </c>
    </row>
    <row r="16" spans="1:21" ht="18" customHeight="1" x14ac:dyDescent="0.15">
      <c r="A16" s="13" t="s">
        <v>8</v>
      </c>
      <c r="B16" s="14">
        <v>26</v>
      </c>
      <c r="C16" s="4">
        <f t="shared" si="3"/>
        <v>6.8223563369194436E-3</v>
      </c>
      <c r="D16" s="14">
        <v>60</v>
      </c>
      <c r="E16" s="4">
        <f t="shared" si="4"/>
        <v>8.9086859688195987E-3</v>
      </c>
      <c r="F16" s="14">
        <v>11</v>
      </c>
      <c r="G16" s="14">
        <v>21</v>
      </c>
      <c r="H16" s="14">
        <f t="shared" si="5"/>
        <v>15</v>
      </c>
      <c r="I16" s="15">
        <f t="shared" ref="I16:I22" si="8">(B16-F16)/F16</f>
        <v>1.3636363636363635</v>
      </c>
      <c r="J16" s="14">
        <f t="shared" si="0"/>
        <v>39</v>
      </c>
      <c r="K16" s="15">
        <f t="shared" ref="K16:K22" si="9">(D16-G16)/G16</f>
        <v>1.8571428571428572</v>
      </c>
      <c r="L16" s="16">
        <v>9</v>
      </c>
      <c r="M16" s="16">
        <v>10</v>
      </c>
      <c r="N16" s="16">
        <v>0</v>
      </c>
      <c r="O16" s="16">
        <v>0</v>
      </c>
      <c r="P16" s="16">
        <v>45</v>
      </c>
      <c r="Q16" s="16">
        <v>140</v>
      </c>
      <c r="R16" s="10">
        <f t="shared" si="1"/>
        <v>-19</v>
      </c>
      <c r="S16" s="8">
        <f t="shared" si="6"/>
        <v>-0.42222222222222222</v>
      </c>
      <c r="T16" s="10">
        <f t="shared" si="2"/>
        <v>-80</v>
      </c>
      <c r="U16" s="8">
        <f t="shared" si="7"/>
        <v>-0.5714285714285714</v>
      </c>
    </row>
    <row r="17" spans="1:21" ht="18" customHeight="1" x14ac:dyDescent="0.15">
      <c r="A17" s="13" t="s">
        <v>9</v>
      </c>
      <c r="B17" s="14">
        <v>3</v>
      </c>
      <c r="C17" s="4">
        <f t="shared" si="3"/>
        <v>7.8719496195224351E-4</v>
      </c>
      <c r="D17" s="14">
        <v>3</v>
      </c>
      <c r="E17" s="4">
        <f t="shared" si="4"/>
        <v>4.4543429844097997E-4</v>
      </c>
      <c r="F17" s="14">
        <v>15</v>
      </c>
      <c r="G17" s="14">
        <v>17</v>
      </c>
      <c r="H17" s="14">
        <f t="shared" si="5"/>
        <v>-12</v>
      </c>
      <c r="I17" s="15">
        <f t="shared" si="8"/>
        <v>-0.8</v>
      </c>
      <c r="J17" s="14">
        <f t="shared" si="0"/>
        <v>-14</v>
      </c>
      <c r="K17" s="15">
        <f t="shared" si="9"/>
        <v>-0.82352941176470584</v>
      </c>
      <c r="L17" s="16">
        <v>4</v>
      </c>
      <c r="M17" s="16">
        <v>6</v>
      </c>
      <c r="N17" s="16">
        <v>0</v>
      </c>
      <c r="O17" s="16">
        <v>0</v>
      </c>
      <c r="P17" s="16">
        <v>3</v>
      </c>
      <c r="Q17" s="16">
        <v>3</v>
      </c>
      <c r="R17" s="10">
        <f t="shared" si="1"/>
        <v>0</v>
      </c>
      <c r="S17" s="8">
        <f t="shared" si="6"/>
        <v>0</v>
      </c>
      <c r="T17" s="10">
        <f t="shared" si="2"/>
        <v>0</v>
      </c>
      <c r="U17" s="8">
        <f t="shared" si="7"/>
        <v>0</v>
      </c>
    </row>
    <row r="18" spans="1:21" ht="18" customHeight="1" x14ac:dyDescent="0.15">
      <c r="A18" s="13" t="s">
        <v>10</v>
      </c>
      <c r="B18" s="14">
        <v>11</v>
      </c>
      <c r="C18" s="4">
        <f t="shared" si="3"/>
        <v>2.8863815271582263E-3</v>
      </c>
      <c r="D18" s="14">
        <v>14</v>
      </c>
      <c r="E18" s="4">
        <f t="shared" si="4"/>
        <v>2.0786933927245733E-3</v>
      </c>
      <c r="F18" s="14">
        <v>6</v>
      </c>
      <c r="G18" s="14">
        <v>6</v>
      </c>
      <c r="H18" s="14">
        <f t="shared" si="5"/>
        <v>5</v>
      </c>
      <c r="I18" s="15">
        <f t="shared" si="8"/>
        <v>0.83333333333333337</v>
      </c>
      <c r="J18" s="14">
        <f t="shared" si="0"/>
        <v>8</v>
      </c>
      <c r="K18" s="15">
        <f t="shared" si="9"/>
        <v>1.3333333333333333</v>
      </c>
      <c r="L18" s="16">
        <v>2</v>
      </c>
      <c r="M18" s="16">
        <v>2</v>
      </c>
      <c r="N18" s="16">
        <v>0</v>
      </c>
      <c r="O18" s="16">
        <v>0</v>
      </c>
      <c r="P18" s="16">
        <v>12</v>
      </c>
      <c r="Q18" s="16">
        <v>18</v>
      </c>
      <c r="R18" s="10">
        <f t="shared" si="1"/>
        <v>-1</v>
      </c>
      <c r="S18" s="8">
        <f t="shared" si="6"/>
        <v>-8.3333333333333329E-2</v>
      </c>
      <c r="T18" s="10">
        <f t="shared" si="2"/>
        <v>-4</v>
      </c>
      <c r="U18" s="8">
        <f t="shared" si="7"/>
        <v>-0.22222222222222221</v>
      </c>
    </row>
    <row r="19" spans="1:21" ht="18" customHeight="1" x14ac:dyDescent="0.15">
      <c r="A19" s="13" t="s">
        <v>11</v>
      </c>
      <c r="B19" s="14">
        <v>329</v>
      </c>
      <c r="C19" s="4">
        <f t="shared" si="3"/>
        <v>8.6329047494096034E-2</v>
      </c>
      <c r="D19" s="14">
        <v>522</v>
      </c>
      <c r="E19" s="4">
        <f t="shared" si="4"/>
        <v>7.7505567928730507E-2</v>
      </c>
      <c r="F19" s="14">
        <v>240</v>
      </c>
      <c r="G19" s="14">
        <v>471</v>
      </c>
      <c r="H19" s="14">
        <f t="shared" si="5"/>
        <v>89</v>
      </c>
      <c r="I19" s="15">
        <f t="shared" si="8"/>
        <v>0.37083333333333335</v>
      </c>
      <c r="J19" s="14">
        <f t="shared" si="0"/>
        <v>51</v>
      </c>
      <c r="K19" s="15">
        <f t="shared" si="9"/>
        <v>0.10828025477707007</v>
      </c>
      <c r="L19" s="16">
        <v>127</v>
      </c>
      <c r="M19" s="16">
        <v>156</v>
      </c>
      <c r="N19" s="16">
        <v>63</v>
      </c>
      <c r="O19" s="16">
        <v>79</v>
      </c>
      <c r="P19" s="16">
        <v>304</v>
      </c>
      <c r="Q19" s="16">
        <v>408</v>
      </c>
      <c r="R19" s="10">
        <f t="shared" si="1"/>
        <v>25</v>
      </c>
      <c r="S19" s="8">
        <f t="shared" si="6"/>
        <v>8.2236842105263164E-2</v>
      </c>
      <c r="T19" s="10">
        <f t="shared" si="2"/>
        <v>114</v>
      </c>
      <c r="U19" s="8">
        <f t="shared" si="7"/>
        <v>0.27941176470588236</v>
      </c>
    </row>
    <row r="20" spans="1:21" ht="18" customHeight="1" x14ac:dyDescent="0.15">
      <c r="A20" s="13" t="s">
        <v>12</v>
      </c>
      <c r="B20" s="14">
        <v>254</v>
      </c>
      <c r="C20" s="4">
        <f t="shared" si="3"/>
        <v>6.664917344528995E-2</v>
      </c>
      <c r="D20" s="14">
        <v>623</v>
      </c>
      <c r="E20" s="4">
        <f t="shared" si="4"/>
        <v>9.2501855976243511E-2</v>
      </c>
      <c r="F20" s="14">
        <v>168</v>
      </c>
      <c r="G20" s="14">
        <v>270</v>
      </c>
      <c r="H20" s="14">
        <f t="shared" si="5"/>
        <v>86</v>
      </c>
      <c r="I20" s="15">
        <f t="shared" si="8"/>
        <v>0.51190476190476186</v>
      </c>
      <c r="J20" s="14">
        <f t="shared" si="0"/>
        <v>353</v>
      </c>
      <c r="K20" s="15">
        <f t="shared" si="9"/>
        <v>1.3074074074074074</v>
      </c>
      <c r="L20" s="16">
        <v>146</v>
      </c>
      <c r="M20" s="16">
        <v>332</v>
      </c>
      <c r="N20" s="16">
        <v>97</v>
      </c>
      <c r="O20" s="16">
        <v>189</v>
      </c>
      <c r="P20" s="16">
        <v>238</v>
      </c>
      <c r="Q20" s="16">
        <v>496</v>
      </c>
      <c r="R20" s="10">
        <f t="shared" si="1"/>
        <v>16</v>
      </c>
      <c r="S20" s="8">
        <f t="shared" si="6"/>
        <v>6.7226890756302518E-2</v>
      </c>
      <c r="T20" s="10">
        <f t="shared" si="2"/>
        <v>127</v>
      </c>
      <c r="U20" s="8">
        <f t="shared" si="7"/>
        <v>0.25604838709677419</v>
      </c>
    </row>
    <row r="21" spans="1:21" ht="18" customHeight="1" x14ac:dyDescent="0.15">
      <c r="A21" s="13" t="s">
        <v>13</v>
      </c>
      <c r="B21" s="14">
        <v>29</v>
      </c>
      <c r="C21" s="4">
        <f t="shared" si="3"/>
        <v>7.6095512988716869E-3</v>
      </c>
      <c r="D21" s="14">
        <v>50</v>
      </c>
      <c r="E21" s="4">
        <f t="shared" si="4"/>
        <v>7.4239049740163323E-3</v>
      </c>
      <c r="F21" s="14">
        <v>2</v>
      </c>
      <c r="G21" s="14">
        <v>4</v>
      </c>
      <c r="H21" s="14">
        <f t="shared" si="5"/>
        <v>27</v>
      </c>
      <c r="I21" s="15">
        <f t="shared" si="8"/>
        <v>13.5</v>
      </c>
      <c r="J21" s="14">
        <f t="shared" si="0"/>
        <v>46</v>
      </c>
      <c r="K21" s="15">
        <f t="shared" si="9"/>
        <v>11.5</v>
      </c>
      <c r="L21" s="16">
        <v>11</v>
      </c>
      <c r="M21" s="16">
        <v>11</v>
      </c>
      <c r="N21" s="16">
        <v>0</v>
      </c>
      <c r="O21" s="16">
        <v>0</v>
      </c>
      <c r="P21" s="16">
        <v>19</v>
      </c>
      <c r="Q21" s="16">
        <v>37</v>
      </c>
      <c r="R21" s="10">
        <f t="shared" si="1"/>
        <v>10</v>
      </c>
      <c r="S21" s="8">
        <f t="shared" si="6"/>
        <v>0.52631578947368418</v>
      </c>
      <c r="T21" s="10">
        <f t="shared" si="2"/>
        <v>13</v>
      </c>
      <c r="U21" s="8">
        <f t="shared" si="7"/>
        <v>0.35135135135135137</v>
      </c>
    </row>
    <row r="22" spans="1:21" ht="18" customHeight="1" x14ac:dyDescent="0.15">
      <c r="A22" s="13" t="s">
        <v>14</v>
      </c>
      <c r="B22" s="14">
        <v>28</v>
      </c>
      <c r="C22" s="4">
        <f t="shared" si="3"/>
        <v>7.3471529782209392E-3</v>
      </c>
      <c r="D22" s="14">
        <v>34</v>
      </c>
      <c r="E22" s="4">
        <f t="shared" si="4"/>
        <v>5.0482553823311058E-3</v>
      </c>
      <c r="F22" s="14">
        <v>8</v>
      </c>
      <c r="G22" s="14">
        <v>8</v>
      </c>
      <c r="H22" s="14">
        <f t="shared" si="5"/>
        <v>20</v>
      </c>
      <c r="I22" s="15">
        <f t="shared" si="8"/>
        <v>2.5</v>
      </c>
      <c r="J22" s="14">
        <f t="shared" si="0"/>
        <v>26</v>
      </c>
      <c r="K22" s="15">
        <f t="shared" si="9"/>
        <v>3.25</v>
      </c>
      <c r="L22" s="16">
        <v>5</v>
      </c>
      <c r="M22" s="16">
        <v>11</v>
      </c>
      <c r="N22" s="16">
        <v>0</v>
      </c>
      <c r="O22" s="16">
        <v>0</v>
      </c>
      <c r="P22" s="16">
        <v>15</v>
      </c>
      <c r="Q22" s="16">
        <v>28</v>
      </c>
      <c r="R22" s="10">
        <f t="shared" si="1"/>
        <v>13</v>
      </c>
      <c r="S22" s="8">
        <f t="shared" si="6"/>
        <v>0.8666666666666667</v>
      </c>
      <c r="T22" s="10">
        <f t="shared" si="2"/>
        <v>6</v>
      </c>
      <c r="U22" s="8">
        <f t="shared" si="7"/>
        <v>0.21428571428571427</v>
      </c>
    </row>
    <row r="23" spans="1:21" ht="18" customHeight="1" x14ac:dyDescent="0.15">
      <c r="A23" s="13" t="s">
        <v>15</v>
      </c>
      <c r="B23" s="14">
        <v>0</v>
      </c>
      <c r="C23" s="4">
        <f t="shared" si="3"/>
        <v>0</v>
      </c>
      <c r="D23" s="14">
        <v>0</v>
      </c>
      <c r="E23" s="4">
        <f t="shared" si="4"/>
        <v>0</v>
      </c>
      <c r="F23" s="14">
        <v>0</v>
      </c>
      <c r="G23" s="14">
        <v>0</v>
      </c>
      <c r="H23" s="14">
        <f t="shared" si="5"/>
        <v>0</v>
      </c>
      <c r="I23" s="15"/>
      <c r="J23" s="14">
        <f t="shared" si="0"/>
        <v>0</v>
      </c>
      <c r="K23" s="15"/>
      <c r="L23" s="16">
        <v>0</v>
      </c>
      <c r="M23" s="16">
        <v>0</v>
      </c>
      <c r="N23" s="16">
        <v>4</v>
      </c>
      <c r="O23" s="16">
        <v>4</v>
      </c>
      <c r="P23" s="16">
        <v>0</v>
      </c>
      <c r="Q23" s="16">
        <v>0</v>
      </c>
      <c r="R23" s="10">
        <f t="shared" si="1"/>
        <v>0</v>
      </c>
      <c r="S23" s="8"/>
      <c r="T23" s="10">
        <f t="shared" si="2"/>
        <v>0</v>
      </c>
      <c r="U23" s="8"/>
    </row>
    <row r="24" spans="1:21" ht="18" customHeight="1" x14ac:dyDescent="0.15">
      <c r="A24" s="13" t="s">
        <v>16</v>
      </c>
      <c r="B24" s="14">
        <v>2</v>
      </c>
      <c r="C24" s="4">
        <f t="shared" si="3"/>
        <v>5.2479664130149564E-4</v>
      </c>
      <c r="D24" s="14">
        <v>2</v>
      </c>
      <c r="E24" s="4">
        <f t="shared" si="4"/>
        <v>2.9695619896065331E-4</v>
      </c>
      <c r="F24" s="14">
        <v>0</v>
      </c>
      <c r="G24" s="14">
        <v>0</v>
      </c>
      <c r="H24" s="14">
        <f t="shared" si="5"/>
        <v>2</v>
      </c>
      <c r="I24" s="15"/>
      <c r="J24" s="14">
        <f t="shared" si="0"/>
        <v>2</v>
      </c>
      <c r="K24" s="15"/>
      <c r="L24" s="16">
        <v>2</v>
      </c>
      <c r="M24" s="16">
        <v>2</v>
      </c>
      <c r="N24" s="16">
        <v>0</v>
      </c>
      <c r="O24" s="16">
        <v>0</v>
      </c>
      <c r="P24" s="16">
        <v>4</v>
      </c>
      <c r="Q24" s="16">
        <v>4</v>
      </c>
      <c r="R24" s="10">
        <f t="shared" si="1"/>
        <v>-2</v>
      </c>
      <c r="S24" s="8">
        <f>(B24-P24)/P24</f>
        <v>-0.5</v>
      </c>
      <c r="T24" s="10">
        <f t="shared" si="2"/>
        <v>-2</v>
      </c>
      <c r="U24" s="8">
        <f>(D24-Q24)/Q24</f>
        <v>-0.5</v>
      </c>
    </row>
    <row r="25" spans="1:21" ht="18" customHeight="1" x14ac:dyDescent="0.15">
      <c r="A25" s="13" t="s">
        <v>17</v>
      </c>
      <c r="B25" s="14">
        <v>12</v>
      </c>
      <c r="C25" s="4">
        <f t="shared" si="3"/>
        <v>3.1487798478089741E-3</v>
      </c>
      <c r="D25" s="14">
        <v>20</v>
      </c>
      <c r="E25" s="4">
        <f t="shared" si="4"/>
        <v>2.9695619896065329E-3</v>
      </c>
      <c r="F25" s="14">
        <v>3</v>
      </c>
      <c r="G25" s="14">
        <v>11</v>
      </c>
      <c r="H25" s="14">
        <f t="shared" si="5"/>
        <v>9</v>
      </c>
      <c r="I25" s="15">
        <f>(B25-F25)/F25</f>
        <v>3</v>
      </c>
      <c r="J25" s="14">
        <f t="shared" si="0"/>
        <v>9</v>
      </c>
      <c r="K25" s="15">
        <f>(D25-G25)/G25</f>
        <v>0.81818181818181823</v>
      </c>
      <c r="L25" s="16">
        <v>1</v>
      </c>
      <c r="M25" s="16">
        <v>1</v>
      </c>
      <c r="N25" s="16">
        <v>0</v>
      </c>
      <c r="O25" s="16">
        <v>0</v>
      </c>
      <c r="P25" s="16">
        <v>8</v>
      </c>
      <c r="Q25" s="16">
        <v>14</v>
      </c>
      <c r="R25" s="10">
        <f t="shared" si="1"/>
        <v>4</v>
      </c>
      <c r="S25" s="8">
        <f>(B25-P25)/P25</f>
        <v>0.5</v>
      </c>
      <c r="T25" s="10">
        <f t="shared" si="2"/>
        <v>6</v>
      </c>
      <c r="U25" s="8">
        <f>(D25-Q25)/Q25</f>
        <v>0.42857142857142855</v>
      </c>
    </row>
    <row r="26" spans="1:21" ht="18" customHeight="1" x14ac:dyDescent="0.15">
      <c r="A26" s="13" t="s">
        <v>18</v>
      </c>
      <c r="B26" s="14">
        <v>7</v>
      </c>
      <c r="C26" s="4">
        <f t="shared" si="3"/>
        <v>1.8367882445552348E-3</v>
      </c>
      <c r="D26" s="14">
        <v>15</v>
      </c>
      <c r="E26" s="4">
        <f t="shared" si="4"/>
        <v>2.2271714922048997E-3</v>
      </c>
      <c r="F26" s="14">
        <v>8</v>
      </c>
      <c r="G26" s="14">
        <v>14</v>
      </c>
      <c r="H26" s="14">
        <f t="shared" si="5"/>
        <v>-1</v>
      </c>
      <c r="I26" s="15">
        <f>(B26-F26)/F26</f>
        <v>-0.125</v>
      </c>
      <c r="J26" s="14">
        <f t="shared" si="0"/>
        <v>1</v>
      </c>
      <c r="K26" s="15">
        <f>(D26-G26)/G26</f>
        <v>7.1428571428571425E-2</v>
      </c>
      <c r="L26" s="16">
        <v>5</v>
      </c>
      <c r="M26" s="16">
        <v>9</v>
      </c>
      <c r="N26" s="16">
        <v>5</v>
      </c>
      <c r="O26" s="16">
        <v>5</v>
      </c>
      <c r="P26" s="16">
        <v>9</v>
      </c>
      <c r="Q26" s="16">
        <v>12</v>
      </c>
      <c r="R26" s="10">
        <f t="shared" si="1"/>
        <v>-2</v>
      </c>
      <c r="S26" s="8">
        <f>(B26-P26)/P26</f>
        <v>-0.22222222222222221</v>
      </c>
      <c r="T26" s="10">
        <f t="shared" si="2"/>
        <v>3</v>
      </c>
      <c r="U26" s="8">
        <f>(D26-Q26)/Q26</f>
        <v>0.25</v>
      </c>
    </row>
    <row r="27" spans="1:21" ht="18" customHeight="1" x14ac:dyDescent="0.15">
      <c r="A27" s="13" t="s">
        <v>19</v>
      </c>
      <c r="B27" s="14">
        <v>21</v>
      </c>
      <c r="C27" s="4">
        <f t="shared" si="3"/>
        <v>5.5103647336657048E-3</v>
      </c>
      <c r="D27" s="14">
        <v>48</v>
      </c>
      <c r="E27" s="4">
        <f t="shared" si="4"/>
        <v>7.1269487750556795E-3</v>
      </c>
      <c r="F27" s="14">
        <v>3</v>
      </c>
      <c r="G27" s="14">
        <v>5</v>
      </c>
      <c r="H27" s="14">
        <f t="shared" si="5"/>
        <v>18</v>
      </c>
      <c r="I27" s="15">
        <f>(B27-F27)/F27</f>
        <v>6</v>
      </c>
      <c r="J27" s="14">
        <f t="shared" si="0"/>
        <v>43</v>
      </c>
      <c r="K27" s="15">
        <f>(D27-G27)/G27</f>
        <v>8.6</v>
      </c>
      <c r="L27" s="16">
        <v>19</v>
      </c>
      <c r="M27" s="16">
        <v>20</v>
      </c>
      <c r="N27" s="16">
        <v>1</v>
      </c>
      <c r="O27" s="16">
        <v>2</v>
      </c>
      <c r="P27" s="16">
        <v>10</v>
      </c>
      <c r="Q27" s="16">
        <v>10</v>
      </c>
      <c r="R27" s="10">
        <f t="shared" si="1"/>
        <v>11</v>
      </c>
      <c r="S27" s="8">
        <f>(B27-P27)/P27</f>
        <v>1.1000000000000001</v>
      </c>
      <c r="T27" s="10">
        <f t="shared" si="2"/>
        <v>38</v>
      </c>
      <c r="U27" s="8">
        <f>(D27-Q27)/Q27</f>
        <v>3.8</v>
      </c>
    </row>
    <row r="28" spans="1:21" ht="18" customHeight="1" x14ac:dyDescent="0.15">
      <c r="A28" s="13" t="s">
        <v>20</v>
      </c>
      <c r="B28" s="14">
        <v>1</v>
      </c>
      <c r="C28" s="4">
        <f t="shared" si="3"/>
        <v>2.6239832065074782E-4</v>
      </c>
      <c r="D28" s="14">
        <v>2</v>
      </c>
      <c r="E28" s="4">
        <f t="shared" si="4"/>
        <v>2.9695619896065331E-4</v>
      </c>
      <c r="F28" s="14">
        <v>0</v>
      </c>
      <c r="G28" s="14">
        <v>0</v>
      </c>
      <c r="H28" s="14">
        <f t="shared" si="5"/>
        <v>1</v>
      </c>
      <c r="I28" s="15"/>
      <c r="J28" s="14">
        <f t="shared" si="0"/>
        <v>2</v>
      </c>
      <c r="K28" s="15"/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0">
        <f t="shared" si="1"/>
        <v>1</v>
      </c>
      <c r="S28" s="8"/>
      <c r="T28" s="10">
        <f t="shared" si="2"/>
        <v>2</v>
      </c>
      <c r="U28" s="8"/>
    </row>
    <row r="29" spans="1:21" ht="18" customHeight="1" x14ac:dyDescent="0.15">
      <c r="A29" s="13" t="s">
        <v>21</v>
      </c>
      <c r="B29" s="14">
        <v>17</v>
      </c>
      <c r="C29" s="4">
        <f t="shared" si="3"/>
        <v>4.4607714510627129E-3</v>
      </c>
      <c r="D29" s="14">
        <v>22</v>
      </c>
      <c r="E29" s="4">
        <f t="shared" si="4"/>
        <v>3.2665181885671865E-3</v>
      </c>
      <c r="F29" s="14">
        <v>15</v>
      </c>
      <c r="G29" s="14">
        <v>19</v>
      </c>
      <c r="H29" s="14">
        <f t="shared" si="5"/>
        <v>2</v>
      </c>
      <c r="I29" s="15">
        <f t="shared" ref="I29:I36" si="10">(B29-F29)/F29</f>
        <v>0.13333333333333333</v>
      </c>
      <c r="J29" s="14">
        <f t="shared" si="0"/>
        <v>3</v>
      </c>
      <c r="K29" s="15">
        <f t="shared" ref="K29:K36" si="11">(D29-G29)/G29</f>
        <v>0.15789473684210525</v>
      </c>
      <c r="L29" s="16">
        <v>4</v>
      </c>
      <c r="M29" s="16">
        <v>4</v>
      </c>
      <c r="N29" s="16">
        <v>0</v>
      </c>
      <c r="O29" s="16">
        <v>0</v>
      </c>
      <c r="P29" s="16">
        <v>13</v>
      </c>
      <c r="Q29" s="16">
        <v>16</v>
      </c>
      <c r="R29" s="10">
        <f t="shared" si="1"/>
        <v>4</v>
      </c>
      <c r="S29" s="8">
        <f t="shared" ref="S29:S49" si="12">(B29-P29)/P29</f>
        <v>0.30769230769230771</v>
      </c>
      <c r="T29" s="10">
        <f t="shared" si="2"/>
        <v>6</v>
      </c>
      <c r="U29" s="8">
        <f t="shared" ref="U29:U49" si="13">(D29-Q29)/Q29</f>
        <v>0.375</v>
      </c>
    </row>
    <row r="30" spans="1:21" ht="18" customHeight="1" x14ac:dyDescent="0.15">
      <c r="A30" s="13" t="s">
        <v>22</v>
      </c>
      <c r="B30" s="14">
        <v>207</v>
      </c>
      <c r="C30" s="4">
        <f t="shared" si="3"/>
        <v>5.4316452374704803E-2</v>
      </c>
      <c r="D30" s="14">
        <v>379</v>
      </c>
      <c r="E30" s="4">
        <f t="shared" si="4"/>
        <v>5.62731997030438E-2</v>
      </c>
      <c r="F30" s="14">
        <v>181</v>
      </c>
      <c r="G30" s="14">
        <v>380</v>
      </c>
      <c r="H30" s="14">
        <f t="shared" si="5"/>
        <v>26</v>
      </c>
      <c r="I30" s="15">
        <f t="shared" si="10"/>
        <v>0.143646408839779</v>
      </c>
      <c r="J30" s="14">
        <f t="shared" si="0"/>
        <v>-1</v>
      </c>
      <c r="K30" s="15">
        <f t="shared" si="11"/>
        <v>-2.631578947368421E-3</v>
      </c>
      <c r="L30" s="16">
        <v>177</v>
      </c>
      <c r="M30" s="16">
        <v>355</v>
      </c>
      <c r="N30" s="16">
        <v>66</v>
      </c>
      <c r="O30" s="16">
        <v>188</v>
      </c>
      <c r="P30" s="16">
        <v>277</v>
      </c>
      <c r="Q30" s="16">
        <v>639</v>
      </c>
      <c r="R30" s="10">
        <f t="shared" si="1"/>
        <v>-70</v>
      </c>
      <c r="S30" s="8">
        <f t="shared" si="12"/>
        <v>-0.25270758122743681</v>
      </c>
      <c r="T30" s="10">
        <f t="shared" si="2"/>
        <v>-260</v>
      </c>
      <c r="U30" s="8">
        <f t="shared" si="13"/>
        <v>-0.40688575899843504</v>
      </c>
    </row>
    <row r="31" spans="1:21" ht="18" customHeight="1" x14ac:dyDescent="0.15">
      <c r="A31" s="13" t="s">
        <v>23</v>
      </c>
      <c r="B31" s="14">
        <v>74</v>
      </c>
      <c r="C31" s="4">
        <f t="shared" si="3"/>
        <v>1.9417475728155338E-2</v>
      </c>
      <c r="D31" s="14">
        <v>144</v>
      </c>
      <c r="E31" s="4">
        <f t="shared" si="4"/>
        <v>2.1380846325167038E-2</v>
      </c>
      <c r="F31" s="14">
        <v>37</v>
      </c>
      <c r="G31" s="14">
        <v>52</v>
      </c>
      <c r="H31" s="14">
        <f t="shared" si="5"/>
        <v>37</v>
      </c>
      <c r="I31" s="15">
        <f t="shared" si="10"/>
        <v>1</v>
      </c>
      <c r="J31" s="14">
        <f t="shared" si="0"/>
        <v>92</v>
      </c>
      <c r="K31" s="15">
        <f t="shared" si="11"/>
        <v>1.7692307692307692</v>
      </c>
      <c r="L31" s="16">
        <v>14</v>
      </c>
      <c r="M31" s="16">
        <v>71</v>
      </c>
      <c r="N31" s="16">
        <v>7</v>
      </c>
      <c r="O31" s="16">
        <v>7</v>
      </c>
      <c r="P31" s="16">
        <v>85</v>
      </c>
      <c r="Q31" s="16">
        <v>138</v>
      </c>
      <c r="R31" s="10">
        <f t="shared" si="1"/>
        <v>-11</v>
      </c>
      <c r="S31" s="8">
        <f t="shared" si="12"/>
        <v>-0.12941176470588237</v>
      </c>
      <c r="T31" s="10">
        <f t="shared" si="2"/>
        <v>6</v>
      </c>
      <c r="U31" s="8">
        <f t="shared" si="13"/>
        <v>4.3478260869565216E-2</v>
      </c>
    </row>
    <row r="32" spans="1:21" ht="18" customHeight="1" x14ac:dyDescent="0.15">
      <c r="A32" s="13" t="s">
        <v>24</v>
      </c>
      <c r="B32" s="14">
        <v>13</v>
      </c>
      <c r="C32" s="4">
        <f t="shared" si="3"/>
        <v>3.4111781684597218E-3</v>
      </c>
      <c r="D32" s="14">
        <v>25</v>
      </c>
      <c r="E32" s="4">
        <f t="shared" si="4"/>
        <v>3.7119524870081661E-3</v>
      </c>
      <c r="F32" s="14">
        <v>8</v>
      </c>
      <c r="G32" s="14">
        <v>8</v>
      </c>
      <c r="H32" s="14">
        <f t="shared" si="5"/>
        <v>5</v>
      </c>
      <c r="I32" s="15">
        <f t="shared" si="10"/>
        <v>0.625</v>
      </c>
      <c r="J32" s="14">
        <f t="shared" si="0"/>
        <v>17</v>
      </c>
      <c r="K32" s="15">
        <f t="shared" si="11"/>
        <v>2.125</v>
      </c>
      <c r="L32" s="16">
        <v>6</v>
      </c>
      <c r="M32" s="16">
        <v>6</v>
      </c>
      <c r="N32" s="16">
        <v>1</v>
      </c>
      <c r="O32" s="16">
        <v>1</v>
      </c>
      <c r="P32" s="16">
        <v>14</v>
      </c>
      <c r="Q32" s="16">
        <v>101</v>
      </c>
      <c r="R32" s="10">
        <f t="shared" si="1"/>
        <v>-1</v>
      </c>
      <c r="S32" s="8">
        <f t="shared" si="12"/>
        <v>-7.1428571428571425E-2</v>
      </c>
      <c r="T32" s="10">
        <f t="shared" si="2"/>
        <v>-76</v>
      </c>
      <c r="U32" s="8">
        <f t="shared" si="13"/>
        <v>-0.75247524752475248</v>
      </c>
    </row>
    <row r="33" spans="1:21" ht="18" customHeight="1" x14ac:dyDescent="0.15">
      <c r="A33" s="13" t="s">
        <v>25</v>
      </c>
      <c r="B33" s="14">
        <v>145</v>
      </c>
      <c r="C33" s="4">
        <f t="shared" si="3"/>
        <v>3.8047756494358438E-2</v>
      </c>
      <c r="D33" s="14">
        <v>283</v>
      </c>
      <c r="E33" s="4">
        <f t="shared" si="4"/>
        <v>4.2019302152932446E-2</v>
      </c>
      <c r="F33" s="14">
        <v>73</v>
      </c>
      <c r="G33" s="14">
        <v>148</v>
      </c>
      <c r="H33" s="14">
        <f t="shared" si="5"/>
        <v>72</v>
      </c>
      <c r="I33" s="15">
        <f t="shared" si="10"/>
        <v>0.98630136986301364</v>
      </c>
      <c r="J33" s="14">
        <f t="shared" si="0"/>
        <v>135</v>
      </c>
      <c r="K33" s="15">
        <f t="shared" si="11"/>
        <v>0.91216216216216217</v>
      </c>
      <c r="L33" s="16">
        <v>12</v>
      </c>
      <c r="M33" s="16">
        <v>16</v>
      </c>
      <c r="N33" s="16">
        <v>25</v>
      </c>
      <c r="O33" s="16">
        <v>38</v>
      </c>
      <c r="P33" s="16">
        <v>171</v>
      </c>
      <c r="Q33" s="16">
        <v>279</v>
      </c>
      <c r="R33" s="10">
        <f t="shared" si="1"/>
        <v>-26</v>
      </c>
      <c r="S33" s="8">
        <f t="shared" si="12"/>
        <v>-0.15204678362573099</v>
      </c>
      <c r="T33" s="10">
        <f t="shared" si="2"/>
        <v>4</v>
      </c>
      <c r="U33" s="8">
        <f t="shared" si="13"/>
        <v>1.4336917562724014E-2</v>
      </c>
    </row>
    <row r="34" spans="1:21" ht="18" customHeight="1" x14ac:dyDescent="0.15">
      <c r="A34" s="13" t="s">
        <v>26</v>
      </c>
      <c r="B34" s="14">
        <v>20</v>
      </c>
      <c r="C34" s="4">
        <f t="shared" si="3"/>
        <v>5.247966413014957E-3</v>
      </c>
      <c r="D34" s="14">
        <v>30</v>
      </c>
      <c r="E34" s="4">
        <f t="shared" si="4"/>
        <v>4.4543429844097994E-3</v>
      </c>
      <c r="F34" s="14">
        <v>18</v>
      </c>
      <c r="G34" s="14">
        <v>26</v>
      </c>
      <c r="H34" s="14">
        <f t="shared" si="5"/>
        <v>2</v>
      </c>
      <c r="I34" s="15">
        <f t="shared" si="10"/>
        <v>0.1111111111111111</v>
      </c>
      <c r="J34" s="14">
        <f t="shared" si="0"/>
        <v>4</v>
      </c>
      <c r="K34" s="15">
        <f t="shared" si="11"/>
        <v>0.15384615384615385</v>
      </c>
      <c r="L34" s="16">
        <v>4</v>
      </c>
      <c r="M34" s="16">
        <v>4</v>
      </c>
      <c r="N34" s="16">
        <v>7</v>
      </c>
      <c r="O34" s="16">
        <v>7</v>
      </c>
      <c r="P34" s="16">
        <v>18</v>
      </c>
      <c r="Q34" s="16">
        <v>18</v>
      </c>
      <c r="R34" s="10">
        <f t="shared" si="1"/>
        <v>2</v>
      </c>
      <c r="S34" s="8">
        <f t="shared" si="12"/>
        <v>0.1111111111111111</v>
      </c>
      <c r="T34" s="10">
        <f t="shared" si="2"/>
        <v>12</v>
      </c>
      <c r="U34" s="8">
        <f t="shared" si="13"/>
        <v>0.66666666666666663</v>
      </c>
    </row>
    <row r="35" spans="1:21" ht="18" customHeight="1" x14ac:dyDescent="0.15">
      <c r="A35" s="13" t="s">
        <v>27</v>
      </c>
      <c r="B35" s="14">
        <v>95</v>
      </c>
      <c r="C35" s="4">
        <f t="shared" si="3"/>
        <v>2.4927840461821043E-2</v>
      </c>
      <c r="D35" s="14">
        <v>483</v>
      </c>
      <c r="E35" s="4">
        <f t="shared" si="4"/>
        <v>7.1714922048997778E-2</v>
      </c>
      <c r="F35" s="14">
        <v>3</v>
      </c>
      <c r="G35" s="14">
        <v>3</v>
      </c>
      <c r="H35" s="14">
        <f t="shared" si="5"/>
        <v>92</v>
      </c>
      <c r="I35" s="15">
        <f t="shared" si="10"/>
        <v>30.666666666666668</v>
      </c>
      <c r="J35" s="14">
        <f t="shared" si="0"/>
        <v>480</v>
      </c>
      <c r="K35" s="15">
        <f t="shared" si="11"/>
        <v>160</v>
      </c>
      <c r="L35" s="16">
        <v>8</v>
      </c>
      <c r="M35" s="16">
        <v>20</v>
      </c>
      <c r="N35" s="16">
        <v>5</v>
      </c>
      <c r="O35" s="16">
        <v>121</v>
      </c>
      <c r="P35" s="16">
        <v>24</v>
      </c>
      <c r="Q35" s="16">
        <v>77</v>
      </c>
      <c r="R35" s="10">
        <f t="shared" si="1"/>
        <v>71</v>
      </c>
      <c r="S35" s="8">
        <f t="shared" si="12"/>
        <v>2.9583333333333335</v>
      </c>
      <c r="T35" s="10">
        <f t="shared" si="2"/>
        <v>406</v>
      </c>
      <c r="U35" s="8">
        <f t="shared" si="13"/>
        <v>5.2727272727272725</v>
      </c>
    </row>
    <row r="36" spans="1:21" ht="18" customHeight="1" x14ac:dyDescent="0.15">
      <c r="A36" s="13" t="s">
        <v>28</v>
      </c>
      <c r="B36" s="14">
        <v>7</v>
      </c>
      <c r="C36" s="4">
        <f t="shared" si="3"/>
        <v>1.8367882445552348E-3</v>
      </c>
      <c r="D36" s="14">
        <v>7</v>
      </c>
      <c r="E36" s="4">
        <f t="shared" si="4"/>
        <v>1.0393466963622866E-3</v>
      </c>
      <c r="F36" s="14">
        <v>5</v>
      </c>
      <c r="G36" s="14">
        <v>6</v>
      </c>
      <c r="H36" s="14">
        <f t="shared" si="5"/>
        <v>2</v>
      </c>
      <c r="I36" s="15">
        <f t="shared" si="10"/>
        <v>0.4</v>
      </c>
      <c r="J36" s="14">
        <f t="shared" si="0"/>
        <v>1</v>
      </c>
      <c r="K36" s="15">
        <f t="shared" si="11"/>
        <v>0.16666666666666666</v>
      </c>
      <c r="L36" s="16">
        <v>4</v>
      </c>
      <c r="M36" s="16">
        <v>7</v>
      </c>
      <c r="N36" s="16">
        <v>16</v>
      </c>
      <c r="O36" s="16">
        <v>21</v>
      </c>
      <c r="P36" s="16">
        <v>91</v>
      </c>
      <c r="Q36" s="16">
        <v>109</v>
      </c>
      <c r="R36" s="10">
        <f t="shared" si="1"/>
        <v>-84</v>
      </c>
      <c r="S36" s="8">
        <f t="shared" si="12"/>
        <v>-0.92307692307692313</v>
      </c>
      <c r="T36" s="10">
        <f t="shared" si="2"/>
        <v>-102</v>
      </c>
      <c r="U36" s="8">
        <f t="shared" si="13"/>
        <v>-0.93577981651376152</v>
      </c>
    </row>
    <row r="37" spans="1:21" ht="18" customHeight="1" x14ac:dyDescent="0.15">
      <c r="A37" s="13" t="s">
        <v>29</v>
      </c>
      <c r="B37" s="14">
        <v>9</v>
      </c>
      <c r="C37" s="4">
        <f t="shared" si="3"/>
        <v>2.3615848858567303E-3</v>
      </c>
      <c r="D37" s="14">
        <v>37</v>
      </c>
      <c r="E37" s="4">
        <f t="shared" si="4"/>
        <v>5.4936896807720858E-3</v>
      </c>
      <c r="F37" s="14">
        <v>0</v>
      </c>
      <c r="G37" s="14">
        <v>0</v>
      </c>
      <c r="H37" s="14">
        <f t="shared" si="5"/>
        <v>9</v>
      </c>
      <c r="I37" s="15"/>
      <c r="J37" s="14">
        <f t="shared" si="0"/>
        <v>37</v>
      </c>
      <c r="K37" s="15"/>
      <c r="L37" s="16">
        <v>0</v>
      </c>
      <c r="M37" s="16">
        <v>0</v>
      </c>
      <c r="N37" s="16">
        <v>1</v>
      </c>
      <c r="O37" s="16">
        <v>1</v>
      </c>
      <c r="P37" s="16">
        <v>5</v>
      </c>
      <c r="Q37" s="16">
        <v>23</v>
      </c>
      <c r="R37" s="10">
        <f t="shared" si="1"/>
        <v>4</v>
      </c>
      <c r="S37" s="8">
        <f t="shared" si="12"/>
        <v>0.8</v>
      </c>
      <c r="T37" s="10">
        <f t="shared" si="2"/>
        <v>14</v>
      </c>
      <c r="U37" s="8">
        <f t="shared" si="13"/>
        <v>0.60869565217391308</v>
      </c>
    </row>
    <row r="38" spans="1:21" ht="18" customHeight="1" x14ac:dyDescent="0.15">
      <c r="A38" s="13" t="s">
        <v>30</v>
      </c>
      <c r="B38" s="14">
        <v>17</v>
      </c>
      <c r="C38" s="4">
        <f t="shared" si="3"/>
        <v>4.4607714510627129E-3</v>
      </c>
      <c r="D38" s="14">
        <v>29</v>
      </c>
      <c r="E38" s="4">
        <f t="shared" si="4"/>
        <v>4.305864884929473E-3</v>
      </c>
      <c r="F38" s="14">
        <v>16</v>
      </c>
      <c r="G38" s="14">
        <v>24</v>
      </c>
      <c r="H38" s="14">
        <f t="shared" si="5"/>
        <v>1</v>
      </c>
      <c r="I38" s="15">
        <f>(B38-F38)/F38</f>
        <v>6.25E-2</v>
      </c>
      <c r="J38" s="14">
        <f t="shared" si="0"/>
        <v>5</v>
      </c>
      <c r="K38" s="15">
        <f>(D38-G38)/G38</f>
        <v>0.20833333333333334</v>
      </c>
      <c r="L38" s="16">
        <v>2</v>
      </c>
      <c r="M38" s="16">
        <v>2</v>
      </c>
      <c r="N38" s="16">
        <v>9</v>
      </c>
      <c r="O38" s="16">
        <v>87</v>
      </c>
      <c r="P38" s="16">
        <v>5</v>
      </c>
      <c r="Q38" s="16">
        <v>5</v>
      </c>
      <c r="R38" s="10">
        <f t="shared" si="1"/>
        <v>12</v>
      </c>
      <c r="S38" s="8">
        <f t="shared" si="12"/>
        <v>2.4</v>
      </c>
      <c r="T38" s="10">
        <f t="shared" si="2"/>
        <v>24</v>
      </c>
      <c r="U38" s="8">
        <f t="shared" si="13"/>
        <v>4.8</v>
      </c>
    </row>
    <row r="39" spans="1:21" ht="18" customHeight="1" x14ac:dyDescent="0.15">
      <c r="A39" s="13" t="s">
        <v>31</v>
      </c>
      <c r="B39" s="14">
        <v>131</v>
      </c>
      <c r="C39" s="4">
        <f t="shared" si="3"/>
        <v>3.4374180005247966E-2</v>
      </c>
      <c r="D39" s="14">
        <v>193</v>
      </c>
      <c r="E39" s="4">
        <f t="shared" si="4"/>
        <v>2.8656273199703045E-2</v>
      </c>
      <c r="F39" s="14">
        <v>33</v>
      </c>
      <c r="G39" s="14">
        <v>48</v>
      </c>
      <c r="H39" s="14">
        <f t="shared" si="5"/>
        <v>98</v>
      </c>
      <c r="I39" s="15">
        <f>(B39-F39)/F39</f>
        <v>2.9696969696969697</v>
      </c>
      <c r="J39" s="14">
        <f t="shared" si="0"/>
        <v>145</v>
      </c>
      <c r="K39" s="15">
        <f>(D39-G39)/G39</f>
        <v>3.0208333333333335</v>
      </c>
      <c r="L39" s="16">
        <v>49</v>
      </c>
      <c r="M39" s="16">
        <v>53</v>
      </c>
      <c r="N39" s="16">
        <v>8</v>
      </c>
      <c r="O39" s="16">
        <v>42</v>
      </c>
      <c r="P39" s="16">
        <v>69</v>
      </c>
      <c r="Q39" s="16">
        <v>112</v>
      </c>
      <c r="R39" s="10">
        <f t="shared" si="1"/>
        <v>62</v>
      </c>
      <c r="S39" s="8">
        <f t="shared" si="12"/>
        <v>0.89855072463768115</v>
      </c>
      <c r="T39" s="10">
        <f t="shared" si="2"/>
        <v>81</v>
      </c>
      <c r="U39" s="8">
        <f t="shared" si="13"/>
        <v>0.7232142857142857</v>
      </c>
    </row>
    <row r="40" spans="1:21" ht="18" customHeight="1" x14ac:dyDescent="0.15">
      <c r="A40" s="13" t="s">
        <v>32</v>
      </c>
      <c r="B40" s="14">
        <v>5</v>
      </c>
      <c r="C40" s="4">
        <f t="shared" si="3"/>
        <v>1.3119916032537393E-3</v>
      </c>
      <c r="D40" s="14">
        <v>7</v>
      </c>
      <c r="E40" s="4">
        <f t="shared" si="4"/>
        <v>1.0393466963622866E-3</v>
      </c>
      <c r="F40" s="14">
        <v>13</v>
      </c>
      <c r="G40" s="14">
        <v>15</v>
      </c>
      <c r="H40" s="14">
        <f t="shared" si="5"/>
        <v>-8</v>
      </c>
      <c r="I40" s="15">
        <f>(B40-F40)/F40</f>
        <v>-0.61538461538461542</v>
      </c>
      <c r="J40" s="14">
        <f t="shared" si="0"/>
        <v>-8</v>
      </c>
      <c r="K40" s="15">
        <f>(D40-G40)/G40</f>
        <v>-0.53333333333333333</v>
      </c>
      <c r="L40" s="16">
        <v>12</v>
      </c>
      <c r="M40" s="16">
        <v>13</v>
      </c>
      <c r="N40" s="16">
        <v>4</v>
      </c>
      <c r="O40" s="16">
        <v>4</v>
      </c>
      <c r="P40" s="16">
        <v>22</v>
      </c>
      <c r="Q40" s="16">
        <v>26</v>
      </c>
      <c r="R40" s="10">
        <f t="shared" si="1"/>
        <v>-17</v>
      </c>
      <c r="S40" s="8">
        <f t="shared" si="12"/>
        <v>-0.77272727272727271</v>
      </c>
      <c r="T40" s="10">
        <f t="shared" si="2"/>
        <v>-19</v>
      </c>
      <c r="U40" s="8">
        <f t="shared" si="13"/>
        <v>-0.73076923076923073</v>
      </c>
    </row>
    <row r="41" spans="1:21" ht="18" customHeight="1" x14ac:dyDescent="0.15">
      <c r="A41" s="13" t="s">
        <v>33</v>
      </c>
      <c r="B41" s="14">
        <v>142</v>
      </c>
      <c r="C41" s="4">
        <f t="shared" si="3"/>
        <v>3.7260561532406193E-2</v>
      </c>
      <c r="D41" s="14">
        <v>225</v>
      </c>
      <c r="E41" s="4">
        <f t="shared" si="4"/>
        <v>3.34075723830735E-2</v>
      </c>
      <c r="F41" s="14">
        <v>97</v>
      </c>
      <c r="G41" s="14">
        <v>211</v>
      </c>
      <c r="H41" s="14">
        <f t="shared" si="5"/>
        <v>45</v>
      </c>
      <c r="I41" s="15">
        <f>(B41-F41)/F41</f>
        <v>0.46391752577319589</v>
      </c>
      <c r="J41" s="14">
        <f t="shared" ref="J41:J67" si="14">D41-G41</f>
        <v>14</v>
      </c>
      <c r="K41" s="15">
        <f>(D41-G41)/G41</f>
        <v>6.6350710900473939E-2</v>
      </c>
      <c r="L41" s="16">
        <v>68</v>
      </c>
      <c r="M41" s="16">
        <v>114</v>
      </c>
      <c r="N41" s="16">
        <v>49</v>
      </c>
      <c r="O41" s="16">
        <v>68</v>
      </c>
      <c r="P41" s="16">
        <v>65</v>
      </c>
      <c r="Q41" s="16">
        <v>117</v>
      </c>
      <c r="R41" s="10">
        <f t="shared" ref="R41:R67" si="15">B41-P41</f>
        <v>77</v>
      </c>
      <c r="S41" s="8">
        <f t="shared" si="12"/>
        <v>1.1846153846153846</v>
      </c>
      <c r="T41" s="10">
        <f t="shared" ref="T41:T67" si="16">D41-Q41</f>
        <v>108</v>
      </c>
      <c r="U41" s="8">
        <f t="shared" si="13"/>
        <v>0.92307692307692313</v>
      </c>
    </row>
    <row r="42" spans="1:21" ht="18" customHeight="1" x14ac:dyDescent="0.15">
      <c r="A42" s="13" t="s">
        <v>34</v>
      </c>
      <c r="B42" s="14">
        <v>49</v>
      </c>
      <c r="C42" s="4">
        <f t="shared" si="3"/>
        <v>1.2857517711886644E-2</v>
      </c>
      <c r="D42" s="14">
        <v>49</v>
      </c>
      <c r="E42" s="4">
        <f t="shared" si="4"/>
        <v>7.2754268745360059E-3</v>
      </c>
      <c r="F42" s="14">
        <v>0</v>
      </c>
      <c r="G42" s="14">
        <v>0</v>
      </c>
      <c r="H42" s="14">
        <f t="shared" si="5"/>
        <v>49</v>
      </c>
      <c r="I42" s="15"/>
      <c r="J42" s="14">
        <f t="shared" si="14"/>
        <v>49</v>
      </c>
      <c r="K42" s="15"/>
      <c r="L42" s="16">
        <v>1</v>
      </c>
      <c r="M42" s="16">
        <v>1</v>
      </c>
      <c r="N42" s="16">
        <v>0</v>
      </c>
      <c r="O42" s="16">
        <v>0</v>
      </c>
      <c r="P42" s="16">
        <v>3</v>
      </c>
      <c r="Q42" s="16">
        <v>3</v>
      </c>
      <c r="R42" s="10">
        <f t="shared" si="15"/>
        <v>46</v>
      </c>
      <c r="S42" s="8">
        <f t="shared" si="12"/>
        <v>15.333333333333334</v>
      </c>
      <c r="T42" s="10">
        <f t="shared" si="16"/>
        <v>46</v>
      </c>
      <c r="U42" s="8">
        <f t="shared" si="13"/>
        <v>15.333333333333334</v>
      </c>
    </row>
    <row r="43" spans="1:21" ht="18" customHeight="1" x14ac:dyDescent="0.15">
      <c r="A43" s="13" t="s">
        <v>35</v>
      </c>
      <c r="B43" s="14">
        <v>11</v>
      </c>
      <c r="C43" s="4">
        <f t="shared" si="3"/>
        <v>2.8863815271582263E-3</v>
      </c>
      <c r="D43" s="14">
        <v>118</v>
      </c>
      <c r="E43" s="4">
        <f t="shared" si="4"/>
        <v>1.7520415738678546E-2</v>
      </c>
      <c r="F43" s="14">
        <v>38</v>
      </c>
      <c r="G43" s="14">
        <v>127</v>
      </c>
      <c r="H43" s="14">
        <f t="shared" si="5"/>
        <v>-27</v>
      </c>
      <c r="I43" s="15">
        <f>(B43-F43)/F43</f>
        <v>-0.71052631578947367</v>
      </c>
      <c r="J43" s="14">
        <f t="shared" si="14"/>
        <v>-9</v>
      </c>
      <c r="K43" s="15">
        <f>(D43-G43)/G43</f>
        <v>-7.0866141732283464E-2</v>
      </c>
      <c r="L43" s="16">
        <v>4</v>
      </c>
      <c r="M43" s="16">
        <v>4</v>
      </c>
      <c r="N43" s="16">
        <v>1</v>
      </c>
      <c r="O43" s="16">
        <v>2</v>
      </c>
      <c r="P43" s="16">
        <v>12</v>
      </c>
      <c r="Q43" s="16">
        <v>17</v>
      </c>
      <c r="R43" s="10">
        <f t="shared" si="15"/>
        <v>-1</v>
      </c>
      <c r="S43" s="8">
        <f t="shared" si="12"/>
        <v>-8.3333333333333329E-2</v>
      </c>
      <c r="T43" s="10">
        <f t="shared" si="16"/>
        <v>101</v>
      </c>
      <c r="U43" s="8">
        <f t="shared" si="13"/>
        <v>5.9411764705882355</v>
      </c>
    </row>
    <row r="44" spans="1:21" ht="18" customHeight="1" x14ac:dyDescent="0.15">
      <c r="A44" s="13" t="s">
        <v>36</v>
      </c>
      <c r="B44" s="14">
        <v>7</v>
      </c>
      <c r="C44" s="4">
        <f t="shared" si="3"/>
        <v>1.8367882445552348E-3</v>
      </c>
      <c r="D44" s="14">
        <v>11</v>
      </c>
      <c r="E44" s="4">
        <f t="shared" si="4"/>
        <v>1.6332590942835933E-3</v>
      </c>
      <c r="F44" s="14">
        <v>2</v>
      </c>
      <c r="G44" s="14">
        <v>2</v>
      </c>
      <c r="H44" s="14">
        <f t="shared" si="5"/>
        <v>5</v>
      </c>
      <c r="I44" s="15">
        <f>(B44-F44)/F44</f>
        <v>2.5</v>
      </c>
      <c r="J44" s="14">
        <f t="shared" si="14"/>
        <v>9</v>
      </c>
      <c r="K44" s="15">
        <f>(D44-G44)/G44</f>
        <v>4.5</v>
      </c>
      <c r="L44" s="16">
        <v>2</v>
      </c>
      <c r="M44" s="16">
        <v>2</v>
      </c>
      <c r="N44" s="16">
        <v>0</v>
      </c>
      <c r="O44" s="16">
        <v>0</v>
      </c>
      <c r="P44" s="16">
        <v>12</v>
      </c>
      <c r="Q44" s="16">
        <v>19</v>
      </c>
      <c r="R44" s="10">
        <f t="shared" si="15"/>
        <v>-5</v>
      </c>
      <c r="S44" s="8">
        <f t="shared" si="12"/>
        <v>-0.41666666666666669</v>
      </c>
      <c r="T44" s="10">
        <f t="shared" si="16"/>
        <v>-8</v>
      </c>
      <c r="U44" s="8">
        <f t="shared" si="13"/>
        <v>-0.42105263157894735</v>
      </c>
    </row>
    <row r="45" spans="1:21" ht="18" customHeight="1" x14ac:dyDescent="0.15">
      <c r="A45" s="13" t="s">
        <v>37</v>
      </c>
      <c r="B45" s="14">
        <v>2</v>
      </c>
      <c r="C45" s="4">
        <f t="shared" si="3"/>
        <v>5.2479664130149564E-4</v>
      </c>
      <c r="D45" s="14">
        <v>2</v>
      </c>
      <c r="E45" s="4">
        <f t="shared" si="4"/>
        <v>2.9695619896065331E-4</v>
      </c>
      <c r="F45" s="14">
        <v>0</v>
      </c>
      <c r="G45" s="14">
        <v>0</v>
      </c>
      <c r="H45" s="14">
        <f t="shared" si="5"/>
        <v>2</v>
      </c>
      <c r="I45" s="15"/>
      <c r="J45" s="14">
        <f t="shared" si="14"/>
        <v>2</v>
      </c>
      <c r="K45" s="15"/>
      <c r="L45" s="16">
        <v>1</v>
      </c>
      <c r="M45" s="16">
        <v>2</v>
      </c>
      <c r="N45" s="16">
        <v>0</v>
      </c>
      <c r="O45" s="16">
        <v>0</v>
      </c>
      <c r="P45" s="16">
        <v>4</v>
      </c>
      <c r="Q45" s="16">
        <v>24</v>
      </c>
      <c r="R45" s="10">
        <f t="shared" si="15"/>
        <v>-2</v>
      </c>
      <c r="S45" s="8">
        <f t="shared" si="12"/>
        <v>-0.5</v>
      </c>
      <c r="T45" s="10">
        <f t="shared" si="16"/>
        <v>-22</v>
      </c>
      <c r="U45" s="8">
        <f t="shared" si="13"/>
        <v>-0.91666666666666663</v>
      </c>
    </row>
    <row r="46" spans="1:21" ht="18" customHeight="1" x14ac:dyDescent="0.15">
      <c r="A46" s="13" t="s">
        <v>38</v>
      </c>
      <c r="B46" s="14">
        <v>5</v>
      </c>
      <c r="C46" s="4">
        <f t="shared" si="3"/>
        <v>1.3119916032537393E-3</v>
      </c>
      <c r="D46" s="14">
        <v>7</v>
      </c>
      <c r="E46" s="4">
        <f t="shared" si="4"/>
        <v>1.0393466963622866E-3</v>
      </c>
      <c r="F46" s="14">
        <v>1</v>
      </c>
      <c r="G46" s="14">
        <v>25</v>
      </c>
      <c r="H46" s="14">
        <f t="shared" si="5"/>
        <v>4</v>
      </c>
      <c r="I46" s="15">
        <f>(B46-F46)/F46</f>
        <v>4</v>
      </c>
      <c r="J46" s="14">
        <f t="shared" si="14"/>
        <v>-18</v>
      </c>
      <c r="K46" s="15">
        <f>(D46-G46)/G46</f>
        <v>-0.72</v>
      </c>
      <c r="L46" s="16">
        <v>7</v>
      </c>
      <c r="M46" s="16">
        <v>55</v>
      </c>
      <c r="N46" s="16">
        <v>0</v>
      </c>
      <c r="O46" s="16">
        <v>0</v>
      </c>
      <c r="P46" s="16">
        <v>5</v>
      </c>
      <c r="Q46" s="16">
        <v>12</v>
      </c>
      <c r="R46" s="10">
        <f t="shared" si="15"/>
        <v>0</v>
      </c>
      <c r="S46" s="8">
        <f t="shared" si="12"/>
        <v>0</v>
      </c>
      <c r="T46" s="10">
        <f t="shared" si="16"/>
        <v>-5</v>
      </c>
      <c r="U46" s="8">
        <f t="shared" si="13"/>
        <v>-0.41666666666666669</v>
      </c>
    </row>
    <row r="47" spans="1:21" ht="18" customHeight="1" x14ac:dyDescent="0.15">
      <c r="A47" s="13" t="s">
        <v>39</v>
      </c>
      <c r="B47" s="14">
        <v>13</v>
      </c>
      <c r="C47" s="4">
        <f t="shared" si="3"/>
        <v>3.4111781684597218E-3</v>
      </c>
      <c r="D47" s="14">
        <v>21</v>
      </c>
      <c r="E47" s="4">
        <f t="shared" si="4"/>
        <v>3.1180400890868597E-3</v>
      </c>
      <c r="F47" s="14">
        <v>4</v>
      </c>
      <c r="G47" s="14">
        <v>37</v>
      </c>
      <c r="H47" s="14">
        <f t="shared" si="5"/>
        <v>9</v>
      </c>
      <c r="I47" s="15">
        <f>(B47-F47)/F47</f>
        <v>2.25</v>
      </c>
      <c r="J47" s="14">
        <f t="shared" si="14"/>
        <v>-16</v>
      </c>
      <c r="K47" s="15">
        <f>(D47-G47)/G47</f>
        <v>-0.43243243243243246</v>
      </c>
      <c r="L47" s="16">
        <v>3</v>
      </c>
      <c r="M47" s="16">
        <v>5</v>
      </c>
      <c r="N47" s="16">
        <v>2</v>
      </c>
      <c r="O47" s="16">
        <v>2</v>
      </c>
      <c r="P47" s="16">
        <v>45</v>
      </c>
      <c r="Q47" s="16">
        <v>89</v>
      </c>
      <c r="R47" s="10">
        <f t="shared" si="15"/>
        <v>-32</v>
      </c>
      <c r="S47" s="8">
        <f t="shared" si="12"/>
        <v>-0.71111111111111114</v>
      </c>
      <c r="T47" s="10">
        <f t="shared" si="16"/>
        <v>-68</v>
      </c>
      <c r="U47" s="8">
        <f t="shared" si="13"/>
        <v>-0.7640449438202247</v>
      </c>
    </row>
    <row r="48" spans="1:21" ht="18" customHeight="1" x14ac:dyDescent="0.15">
      <c r="A48" s="13" t="s">
        <v>40</v>
      </c>
      <c r="B48" s="14">
        <v>34</v>
      </c>
      <c r="C48" s="4">
        <f t="shared" si="3"/>
        <v>8.9215429021254258E-3</v>
      </c>
      <c r="D48" s="14">
        <v>75</v>
      </c>
      <c r="E48" s="4">
        <f t="shared" si="4"/>
        <v>1.1135857461024499E-2</v>
      </c>
      <c r="F48" s="14">
        <v>2</v>
      </c>
      <c r="G48" s="14">
        <v>2</v>
      </c>
      <c r="H48" s="14">
        <f t="shared" si="5"/>
        <v>32</v>
      </c>
      <c r="I48" s="15">
        <f>(B48-F48)/F48</f>
        <v>16</v>
      </c>
      <c r="J48" s="14">
        <f t="shared" si="14"/>
        <v>73</v>
      </c>
      <c r="K48" s="15">
        <f>(D48-G48)/G48</f>
        <v>36.5</v>
      </c>
      <c r="L48" s="16">
        <v>2</v>
      </c>
      <c r="M48" s="16">
        <v>4</v>
      </c>
      <c r="N48" s="16">
        <v>0</v>
      </c>
      <c r="O48" s="16">
        <v>0</v>
      </c>
      <c r="P48" s="16">
        <v>6</v>
      </c>
      <c r="Q48" s="16">
        <v>9</v>
      </c>
      <c r="R48" s="10">
        <f t="shared" si="15"/>
        <v>28</v>
      </c>
      <c r="S48" s="8">
        <f t="shared" si="12"/>
        <v>4.666666666666667</v>
      </c>
      <c r="T48" s="10">
        <f t="shared" si="16"/>
        <v>66</v>
      </c>
      <c r="U48" s="8">
        <f t="shared" si="13"/>
        <v>7.333333333333333</v>
      </c>
    </row>
    <row r="49" spans="1:21" ht="18" customHeight="1" x14ac:dyDescent="0.15">
      <c r="A49" s="13" t="s">
        <v>41</v>
      </c>
      <c r="B49" s="14">
        <v>52</v>
      </c>
      <c r="C49" s="4">
        <f t="shared" si="3"/>
        <v>1.3644712673838887E-2</v>
      </c>
      <c r="D49" s="14">
        <v>85</v>
      </c>
      <c r="E49" s="4">
        <f t="shared" si="4"/>
        <v>1.2620638455827766E-2</v>
      </c>
      <c r="F49" s="14">
        <v>30</v>
      </c>
      <c r="G49" s="14">
        <v>83</v>
      </c>
      <c r="H49" s="14">
        <f t="shared" si="5"/>
        <v>22</v>
      </c>
      <c r="I49" s="15">
        <f>(B49-F49)/F49</f>
        <v>0.73333333333333328</v>
      </c>
      <c r="J49" s="14">
        <f t="shared" si="14"/>
        <v>2</v>
      </c>
      <c r="K49" s="15">
        <f>(D49-G49)/G49</f>
        <v>2.4096385542168676E-2</v>
      </c>
      <c r="L49" s="16">
        <v>0</v>
      </c>
      <c r="M49" s="16">
        <v>0</v>
      </c>
      <c r="N49" s="16">
        <v>0</v>
      </c>
      <c r="O49" s="16">
        <v>0</v>
      </c>
      <c r="P49" s="16">
        <v>13</v>
      </c>
      <c r="Q49" s="16">
        <v>17</v>
      </c>
      <c r="R49" s="10">
        <f t="shared" si="15"/>
        <v>39</v>
      </c>
      <c r="S49" s="8">
        <f t="shared" si="12"/>
        <v>3</v>
      </c>
      <c r="T49" s="10">
        <f t="shared" si="16"/>
        <v>68</v>
      </c>
      <c r="U49" s="8">
        <f t="shared" si="13"/>
        <v>4</v>
      </c>
    </row>
    <row r="50" spans="1:21" ht="18" customHeight="1" x14ac:dyDescent="0.15">
      <c r="A50" s="13" t="s">
        <v>42</v>
      </c>
      <c r="B50" s="14">
        <v>0</v>
      </c>
      <c r="C50" s="4">
        <f t="shared" si="3"/>
        <v>0</v>
      </c>
      <c r="D50" s="14">
        <v>0</v>
      </c>
      <c r="E50" s="4">
        <f t="shared" si="4"/>
        <v>0</v>
      </c>
      <c r="F50" s="14">
        <v>0</v>
      </c>
      <c r="G50" s="14">
        <v>0</v>
      </c>
      <c r="H50" s="14">
        <f t="shared" si="5"/>
        <v>0</v>
      </c>
      <c r="I50" s="15"/>
      <c r="J50" s="14">
        <f t="shared" si="14"/>
        <v>0</v>
      </c>
      <c r="K50" s="15"/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0">
        <f t="shared" si="15"/>
        <v>0</v>
      </c>
      <c r="S50" s="8"/>
      <c r="T50" s="10">
        <f t="shared" si="16"/>
        <v>0</v>
      </c>
      <c r="U50" s="8"/>
    </row>
    <row r="51" spans="1:21" ht="18" customHeight="1" x14ac:dyDescent="0.15">
      <c r="A51" s="13" t="s">
        <v>43</v>
      </c>
      <c r="B51" s="14">
        <v>0</v>
      </c>
      <c r="C51" s="4">
        <f t="shared" si="3"/>
        <v>0</v>
      </c>
      <c r="D51" s="14">
        <v>0</v>
      </c>
      <c r="E51" s="4">
        <f t="shared" si="4"/>
        <v>0</v>
      </c>
      <c r="F51" s="14">
        <v>0</v>
      </c>
      <c r="G51" s="14">
        <v>0</v>
      </c>
      <c r="H51" s="14">
        <f t="shared" si="5"/>
        <v>0</v>
      </c>
      <c r="I51" s="15"/>
      <c r="J51" s="14">
        <f t="shared" si="14"/>
        <v>0</v>
      </c>
      <c r="K51" s="15"/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0">
        <f t="shared" si="15"/>
        <v>0</v>
      </c>
      <c r="S51" s="8"/>
      <c r="T51" s="10">
        <f t="shared" si="16"/>
        <v>0</v>
      </c>
      <c r="U51" s="8"/>
    </row>
    <row r="52" spans="1:21" ht="18" customHeight="1" x14ac:dyDescent="0.15">
      <c r="A52" s="13" t="s">
        <v>44</v>
      </c>
      <c r="B52" s="14">
        <v>52</v>
      </c>
      <c r="C52" s="4">
        <f t="shared" si="3"/>
        <v>1.3644712673838887E-2</v>
      </c>
      <c r="D52" s="14">
        <v>94</v>
      </c>
      <c r="E52" s="4">
        <f t="shared" si="4"/>
        <v>1.3956941351150704E-2</v>
      </c>
      <c r="F52" s="14">
        <v>25</v>
      </c>
      <c r="G52" s="14">
        <v>42</v>
      </c>
      <c r="H52" s="14">
        <f t="shared" si="5"/>
        <v>27</v>
      </c>
      <c r="I52" s="15">
        <f>(B52-F52)/F52</f>
        <v>1.08</v>
      </c>
      <c r="J52" s="14">
        <f t="shared" si="14"/>
        <v>52</v>
      </c>
      <c r="K52" s="15">
        <f>(D52-G52)/G52</f>
        <v>1.2380952380952381</v>
      </c>
      <c r="L52" s="16">
        <v>1</v>
      </c>
      <c r="M52" s="16">
        <v>1</v>
      </c>
      <c r="N52" s="16">
        <v>4</v>
      </c>
      <c r="O52" s="16">
        <v>7</v>
      </c>
      <c r="P52" s="16">
        <v>36</v>
      </c>
      <c r="Q52" s="16">
        <v>64</v>
      </c>
      <c r="R52" s="10">
        <f t="shared" si="15"/>
        <v>16</v>
      </c>
      <c r="S52" s="8">
        <f t="shared" ref="S52:S57" si="17">(B52-P52)/P52</f>
        <v>0.44444444444444442</v>
      </c>
      <c r="T52" s="10">
        <f t="shared" si="16"/>
        <v>30</v>
      </c>
      <c r="U52" s="8">
        <f t="shared" ref="U52:U57" si="18">(D52-Q52)/Q52</f>
        <v>0.46875</v>
      </c>
    </row>
    <row r="53" spans="1:21" ht="18" customHeight="1" x14ac:dyDescent="0.15">
      <c r="A53" s="13" t="s">
        <v>45</v>
      </c>
      <c r="B53" s="14">
        <v>101</v>
      </c>
      <c r="C53" s="4">
        <f t="shared" si="3"/>
        <v>2.6502230385725533E-2</v>
      </c>
      <c r="D53" s="14">
        <v>163</v>
      </c>
      <c r="E53" s="4">
        <f t="shared" si="4"/>
        <v>2.4201930215293245E-2</v>
      </c>
      <c r="F53" s="14">
        <v>43</v>
      </c>
      <c r="G53" s="14">
        <v>62</v>
      </c>
      <c r="H53" s="14">
        <f t="shared" si="5"/>
        <v>58</v>
      </c>
      <c r="I53" s="15">
        <f>(B53-F53)/F53</f>
        <v>1.3488372093023255</v>
      </c>
      <c r="J53" s="14">
        <f t="shared" si="14"/>
        <v>101</v>
      </c>
      <c r="K53" s="15">
        <f>(D53-G53)/G53</f>
        <v>1.6290322580645162</v>
      </c>
      <c r="L53" s="16">
        <v>1</v>
      </c>
      <c r="M53" s="16">
        <v>1</v>
      </c>
      <c r="N53" s="16">
        <v>10</v>
      </c>
      <c r="O53" s="16">
        <v>30</v>
      </c>
      <c r="P53" s="16">
        <v>84</v>
      </c>
      <c r="Q53" s="16">
        <v>162</v>
      </c>
      <c r="R53" s="10">
        <f t="shared" si="15"/>
        <v>17</v>
      </c>
      <c r="S53" s="8">
        <f t="shared" si="17"/>
        <v>0.20238095238095238</v>
      </c>
      <c r="T53" s="10">
        <f t="shared" si="16"/>
        <v>1</v>
      </c>
      <c r="U53" s="8">
        <f t="shared" si="18"/>
        <v>6.1728395061728392E-3</v>
      </c>
    </row>
    <row r="54" spans="1:21" ht="18" customHeight="1" x14ac:dyDescent="0.15">
      <c r="A54" s="13" t="s">
        <v>46</v>
      </c>
      <c r="B54" s="14">
        <v>19</v>
      </c>
      <c r="C54" s="4">
        <f t="shared" si="3"/>
        <v>4.9855680923642093E-3</v>
      </c>
      <c r="D54" s="14">
        <v>20</v>
      </c>
      <c r="E54" s="4">
        <f t="shared" si="4"/>
        <v>2.9695619896065329E-3</v>
      </c>
      <c r="F54" s="14">
        <v>7</v>
      </c>
      <c r="G54" s="14">
        <v>11</v>
      </c>
      <c r="H54" s="14">
        <f t="shared" si="5"/>
        <v>12</v>
      </c>
      <c r="I54" s="15">
        <f>(B54-F54)/F54</f>
        <v>1.7142857142857142</v>
      </c>
      <c r="J54" s="14">
        <f t="shared" si="14"/>
        <v>9</v>
      </c>
      <c r="K54" s="15">
        <f>(D54-G54)/G54</f>
        <v>0.81818181818181823</v>
      </c>
      <c r="L54" s="16">
        <v>1</v>
      </c>
      <c r="M54" s="16">
        <v>1</v>
      </c>
      <c r="N54" s="16">
        <v>2</v>
      </c>
      <c r="O54" s="16">
        <v>4</v>
      </c>
      <c r="P54" s="16">
        <v>9</v>
      </c>
      <c r="Q54" s="16">
        <v>15</v>
      </c>
      <c r="R54" s="10">
        <f t="shared" si="15"/>
        <v>10</v>
      </c>
      <c r="S54" s="8">
        <f t="shared" si="17"/>
        <v>1.1111111111111112</v>
      </c>
      <c r="T54" s="10">
        <f t="shared" si="16"/>
        <v>5</v>
      </c>
      <c r="U54" s="8">
        <f t="shared" si="18"/>
        <v>0.33333333333333331</v>
      </c>
    </row>
    <row r="55" spans="1:21" ht="18" customHeight="1" x14ac:dyDescent="0.15">
      <c r="A55" s="13" t="s">
        <v>47</v>
      </c>
      <c r="B55" s="14">
        <v>49</v>
      </c>
      <c r="C55" s="4">
        <f t="shared" si="3"/>
        <v>1.2857517711886644E-2</v>
      </c>
      <c r="D55" s="14">
        <v>73</v>
      </c>
      <c r="E55" s="4">
        <f t="shared" si="4"/>
        <v>1.0838901262063846E-2</v>
      </c>
      <c r="F55" s="14">
        <v>39</v>
      </c>
      <c r="G55" s="14">
        <v>68</v>
      </c>
      <c r="H55" s="14">
        <f t="shared" si="5"/>
        <v>10</v>
      </c>
      <c r="I55" s="15">
        <f>(B55-F55)/F55</f>
        <v>0.25641025641025639</v>
      </c>
      <c r="J55" s="14">
        <f t="shared" si="14"/>
        <v>5</v>
      </c>
      <c r="K55" s="15">
        <f>(D55-G55)/G55</f>
        <v>7.3529411764705885E-2</v>
      </c>
      <c r="L55" s="16">
        <v>16</v>
      </c>
      <c r="M55" s="16">
        <v>26</v>
      </c>
      <c r="N55" s="16">
        <v>0</v>
      </c>
      <c r="O55" s="16">
        <v>0</v>
      </c>
      <c r="P55" s="16">
        <v>79</v>
      </c>
      <c r="Q55" s="16">
        <v>132</v>
      </c>
      <c r="R55" s="10">
        <f t="shared" si="15"/>
        <v>-30</v>
      </c>
      <c r="S55" s="8">
        <f t="shared" si="17"/>
        <v>-0.379746835443038</v>
      </c>
      <c r="T55" s="10">
        <f t="shared" si="16"/>
        <v>-59</v>
      </c>
      <c r="U55" s="8">
        <f t="shared" si="18"/>
        <v>-0.44696969696969696</v>
      </c>
    </row>
    <row r="56" spans="1:21" ht="18" customHeight="1" x14ac:dyDescent="0.15">
      <c r="A56" s="13" t="s">
        <v>48</v>
      </c>
      <c r="B56" s="14">
        <v>31</v>
      </c>
      <c r="C56" s="4">
        <f t="shared" si="3"/>
        <v>8.1343479401731825E-3</v>
      </c>
      <c r="D56" s="14">
        <v>32</v>
      </c>
      <c r="E56" s="4">
        <f t="shared" si="4"/>
        <v>4.751299183370453E-3</v>
      </c>
      <c r="F56" s="14">
        <v>0</v>
      </c>
      <c r="G56" s="14">
        <v>0</v>
      </c>
      <c r="H56" s="14">
        <f t="shared" si="5"/>
        <v>31</v>
      </c>
      <c r="I56" s="15"/>
      <c r="J56" s="14">
        <f t="shared" si="14"/>
        <v>32</v>
      </c>
      <c r="K56" s="15"/>
      <c r="L56" s="16">
        <v>1</v>
      </c>
      <c r="M56" s="16">
        <v>1</v>
      </c>
      <c r="N56" s="16">
        <v>3</v>
      </c>
      <c r="O56" s="16">
        <v>15</v>
      </c>
      <c r="P56" s="16">
        <v>115</v>
      </c>
      <c r="Q56" s="16">
        <v>142</v>
      </c>
      <c r="R56" s="10">
        <f t="shared" si="15"/>
        <v>-84</v>
      </c>
      <c r="S56" s="8">
        <f t="shared" si="17"/>
        <v>-0.73043478260869565</v>
      </c>
      <c r="T56" s="10">
        <f t="shared" si="16"/>
        <v>-110</v>
      </c>
      <c r="U56" s="8">
        <f t="shared" si="18"/>
        <v>-0.77464788732394363</v>
      </c>
    </row>
    <row r="57" spans="1:21" ht="18" customHeight="1" x14ac:dyDescent="0.15">
      <c r="A57" s="13" t="s">
        <v>49</v>
      </c>
      <c r="B57" s="14">
        <v>1061</v>
      </c>
      <c r="C57" s="4">
        <f t="shared" si="3"/>
        <v>0.27840461821044343</v>
      </c>
      <c r="D57" s="14">
        <v>1061</v>
      </c>
      <c r="E57" s="4">
        <f t="shared" si="4"/>
        <v>0.15753526354862657</v>
      </c>
      <c r="F57" s="14">
        <v>20</v>
      </c>
      <c r="G57" s="14">
        <v>20</v>
      </c>
      <c r="H57" s="14">
        <f t="shared" si="5"/>
        <v>1041</v>
      </c>
      <c r="I57" s="15">
        <f>(B57-F57)/F57</f>
        <v>52.05</v>
      </c>
      <c r="J57" s="14">
        <f t="shared" si="14"/>
        <v>1041</v>
      </c>
      <c r="K57" s="15">
        <f>(D57-G57)/G57</f>
        <v>52.05</v>
      </c>
      <c r="L57" s="16">
        <v>0</v>
      </c>
      <c r="M57" s="16">
        <v>0</v>
      </c>
      <c r="N57" s="16">
        <v>159</v>
      </c>
      <c r="O57" s="16">
        <v>159</v>
      </c>
      <c r="P57" s="16">
        <v>420</v>
      </c>
      <c r="Q57" s="16">
        <v>420</v>
      </c>
      <c r="R57" s="10">
        <f t="shared" si="15"/>
        <v>641</v>
      </c>
      <c r="S57" s="8">
        <f t="shared" si="17"/>
        <v>1.5261904761904761</v>
      </c>
      <c r="T57" s="10">
        <f t="shared" si="16"/>
        <v>641</v>
      </c>
      <c r="U57" s="8">
        <f t="shared" si="18"/>
        <v>1.5261904761904761</v>
      </c>
    </row>
    <row r="58" spans="1:21" ht="18" customHeight="1" x14ac:dyDescent="0.15">
      <c r="A58" s="13" t="s">
        <v>50</v>
      </c>
      <c r="B58" s="14">
        <v>3</v>
      </c>
      <c r="C58" s="4">
        <f t="shared" si="3"/>
        <v>7.8719496195224351E-4</v>
      </c>
      <c r="D58" s="14">
        <v>6</v>
      </c>
      <c r="E58" s="4">
        <f t="shared" si="4"/>
        <v>8.9086859688195994E-4</v>
      </c>
      <c r="F58" s="14">
        <v>1</v>
      </c>
      <c r="G58" s="14">
        <v>5</v>
      </c>
      <c r="H58" s="14">
        <f t="shared" si="5"/>
        <v>2</v>
      </c>
      <c r="I58" s="15">
        <f>(B58-F58)/F58</f>
        <v>2</v>
      </c>
      <c r="J58" s="14">
        <f t="shared" si="14"/>
        <v>1</v>
      </c>
      <c r="K58" s="15">
        <f>(D58-G58)/G58</f>
        <v>0.2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0">
        <f t="shared" si="15"/>
        <v>3</v>
      </c>
      <c r="S58" s="8"/>
      <c r="T58" s="10">
        <f t="shared" si="16"/>
        <v>6</v>
      </c>
      <c r="U58" s="8"/>
    </row>
    <row r="59" spans="1:21" ht="18" customHeight="1" x14ac:dyDescent="0.15">
      <c r="A59" s="13" t="s">
        <v>51</v>
      </c>
      <c r="B59" s="14">
        <v>8</v>
      </c>
      <c r="C59" s="4">
        <f t="shared" si="3"/>
        <v>2.0991865652059826E-3</v>
      </c>
      <c r="D59" s="14">
        <v>18</v>
      </c>
      <c r="E59" s="4">
        <f t="shared" si="4"/>
        <v>2.6726057906458797E-3</v>
      </c>
      <c r="F59" s="14">
        <v>0</v>
      </c>
      <c r="G59" s="14">
        <v>0</v>
      </c>
      <c r="H59" s="14">
        <f t="shared" si="5"/>
        <v>8</v>
      </c>
      <c r="I59" s="15"/>
      <c r="J59" s="14">
        <f t="shared" si="14"/>
        <v>18</v>
      </c>
      <c r="K59" s="15"/>
      <c r="L59" s="16">
        <v>1</v>
      </c>
      <c r="M59" s="16">
        <v>1</v>
      </c>
      <c r="N59" s="16">
        <v>2</v>
      </c>
      <c r="O59" s="16">
        <v>2</v>
      </c>
      <c r="P59" s="16">
        <v>14</v>
      </c>
      <c r="Q59" s="16">
        <v>17</v>
      </c>
      <c r="R59" s="10">
        <f t="shared" si="15"/>
        <v>-6</v>
      </c>
      <c r="S59" s="8">
        <f t="shared" ref="S59:S67" si="19">(B59-P59)/P59</f>
        <v>-0.42857142857142855</v>
      </c>
      <c r="T59" s="10">
        <f t="shared" si="16"/>
        <v>1</v>
      </c>
      <c r="U59" s="8">
        <f t="shared" ref="U59:U67" si="20">(D59-Q59)/Q59</f>
        <v>5.8823529411764705E-2</v>
      </c>
    </row>
    <row r="60" spans="1:21" ht="18" customHeight="1" x14ac:dyDescent="0.15">
      <c r="A60" s="13" t="s">
        <v>52</v>
      </c>
      <c r="B60" s="14">
        <v>13</v>
      </c>
      <c r="C60" s="4">
        <f t="shared" si="3"/>
        <v>3.4111781684597218E-3</v>
      </c>
      <c r="D60" s="14">
        <v>21</v>
      </c>
      <c r="E60" s="4">
        <f t="shared" si="4"/>
        <v>3.1180400890868597E-3</v>
      </c>
      <c r="F60" s="14">
        <v>12</v>
      </c>
      <c r="G60" s="14">
        <v>52</v>
      </c>
      <c r="H60" s="14">
        <f t="shared" si="5"/>
        <v>1</v>
      </c>
      <c r="I60" s="15">
        <f>(B60-F60)/F60</f>
        <v>8.3333333333333329E-2</v>
      </c>
      <c r="J60" s="14">
        <f t="shared" si="14"/>
        <v>-31</v>
      </c>
      <c r="K60" s="15">
        <f>(D60-G60)/G60</f>
        <v>-0.59615384615384615</v>
      </c>
      <c r="L60" s="16">
        <v>0</v>
      </c>
      <c r="M60" s="16">
        <v>0</v>
      </c>
      <c r="N60" s="16">
        <v>0</v>
      </c>
      <c r="O60" s="16">
        <v>0</v>
      </c>
      <c r="P60" s="16">
        <v>4</v>
      </c>
      <c r="Q60" s="16">
        <v>4</v>
      </c>
      <c r="R60" s="10">
        <f t="shared" si="15"/>
        <v>9</v>
      </c>
      <c r="S60" s="8">
        <f t="shared" si="19"/>
        <v>2.25</v>
      </c>
      <c r="T60" s="10">
        <f t="shared" si="16"/>
        <v>17</v>
      </c>
      <c r="U60" s="8">
        <f t="shared" si="20"/>
        <v>4.25</v>
      </c>
    </row>
    <row r="61" spans="1:21" ht="18" customHeight="1" x14ac:dyDescent="0.15">
      <c r="A61" s="13" t="s">
        <v>53</v>
      </c>
      <c r="B61" s="14">
        <v>113</v>
      </c>
      <c r="C61" s="4">
        <f t="shared" si="3"/>
        <v>2.9651010233534506E-2</v>
      </c>
      <c r="D61" s="14">
        <v>182</v>
      </c>
      <c r="E61" s="4">
        <f t="shared" si="4"/>
        <v>2.7023014105419449E-2</v>
      </c>
      <c r="F61" s="14">
        <v>76</v>
      </c>
      <c r="G61" s="14">
        <v>115</v>
      </c>
      <c r="H61" s="14">
        <f t="shared" si="5"/>
        <v>37</v>
      </c>
      <c r="I61" s="15">
        <f>(B61-F61)/F61</f>
        <v>0.48684210526315791</v>
      </c>
      <c r="J61" s="14">
        <f t="shared" si="14"/>
        <v>67</v>
      </c>
      <c r="K61" s="15">
        <f>(D61-G61)/G61</f>
        <v>0.58260869565217388</v>
      </c>
      <c r="L61" s="16">
        <v>32</v>
      </c>
      <c r="M61" s="16">
        <v>40</v>
      </c>
      <c r="N61" s="16">
        <v>0</v>
      </c>
      <c r="O61" s="16">
        <v>0</v>
      </c>
      <c r="P61" s="16">
        <v>54</v>
      </c>
      <c r="Q61" s="16">
        <v>93</v>
      </c>
      <c r="R61" s="10">
        <f t="shared" si="15"/>
        <v>59</v>
      </c>
      <c r="S61" s="8">
        <f t="shared" si="19"/>
        <v>1.0925925925925926</v>
      </c>
      <c r="T61" s="10">
        <f t="shared" si="16"/>
        <v>89</v>
      </c>
      <c r="U61" s="8">
        <f t="shared" si="20"/>
        <v>0.956989247311828</v>
      </c>
    </row>
    <row r="62" spans="1:21" ht="18" customHeight="1" x14ac:dyDescent="0.15">
      <c r="A62" s="13" t="s">
        <v>54</v>
      </c>
      <c r="B62" s="14">
        <v>1</v>
      </c>
      <c r="C62" s="4">
        <f t="shared" si="3"/>
        <v>2.6239832065074782E-4</v>
      </c>
      <c r="D62" s="14">
        <v>1</v>
      </c>
      <c r="E62" s="4">
        <f t="shared" si="4"/>
        <v>1.4847809948032666E-4</v>
      </c>
      <c r="F62" s="14">
        <v>1</v>
      </c>
      <c r="G62" s="14">
        <v>1</v>
      </c>
      <c r="H62" s="14">
        <f t="shared" si="5"/>
        <v>0</v>
      </c>
      <c r="I62" s="15">
        <f>(B62-F62)/F62</f>
        <v>0</v>
      </c>
      <c r="J62" s="14">
        <f t="shared" si="14"/>
        <v>0</v>
      </c>
      <c r="K62" s="15">
        <f>(D62-G62)/G62</f>
        <v>0</v>
      </c>
      <c r="L62" s="16">
        <v>1</v>
      </c>
      <c r="M62" s="16">
        <v>1</v>
      </c>
      <c r="N62" s="16">
        <v>0</v>
      </c>
      <c r="O62" s="16">
        <v>0</v>
      </c>
      <c r="P62" s="16">
        <v>4</v>
      </c>
      <c r="Q62" s="16">
        <v>6</v>
      </c>
      <c r="R62" s="10">
        <f t="shared" si="15"/>
        <v>-3</v>
      </c>
      <c r="S62" s="8">
        <f t="shared" si="19"/>
        <v>-0.75</v>
      </c>
      <c r="T62" s="10">
        <f t="shared" si="16"/>
        <v>-5</v>
      </c>
      <c r="U62" s="8">
        <f t="shared" si="20"/>
        <v>-0.83333333333333337</v>
      </c>
    </row>
    <row r="63" spans="1:21" ht="18" customHeight="1" x14ac:dyDescent="0.15">
      <c r="A63" s="13" t="s">
        <v>55</v>
      </c>
      <c r="B63" s="14">
        <v>0</v>
      </c>
      <c r="C63" s="4">
        <f t="shared" si="3"/>
        <v>0</v>
      </c>
      <c r="D63" s="14">
        <v>0</v>
      </c>
      <c r="E63" s="4">
        <f t="shared" si="4"/>
        <v>0</v>
      </c>
      <c r="F63" s="14">
        <v>0</v>
      </c>
      <c r="G63" s="14">
        <v>0</v>
      </c>
      <c r="H63" s="14">
        <f t="shared" si="5"/>
        <v>0</v>
      </c>
      <c r="I63" s="15"/>
      <c r="J63" s="14">
        <f t="shared" si="14"/>
        <v>0</v>
      </c>
      <c r="K63" s="15"/>
      <c r="L63" s="16">
        <v>0</v>
      </c>
      <c r="M63" s="16">
        <v>0</v>
      </c>
      <c r="N63" s="16">
        <v>0</v>
      </c>
      <c r="O63" s="16">
        <v>0</v>
      </c>
      <c r="P63" s="16">
        <v>2</v>
      </c>
      <c r="Q63" s="16">
        <v>6</v>
      </c>
      <c r="R63" s="10">
        <f t="shared" si="15"/>
        <v>-2</v>
      </c>
      <c r="S63" s="8">
        <f t="shared" si="19"/>
        <v>-1</v>
      </c>
      <c r="T63" s="10">
        <f t="shared" si="16"/>
        <v>-6</v>
      </c>
      <c r="U63" s="8">
        <f t="shared" si="20"/>
        <v>-1</v>
      </c>
    </row>
    <row r="64" spans="1:21" ht="18" customHeight="1" x14ac:dyDescent="0.15">
      <c r="A64" s="13" t="s">
        <v>56</v>
      </c>
      <c r="B64" s="14">
        <v>35</v>
      </c>
      <c r="C64" s="4">
        <f t="shared" si="3"/>
        <v>9.1839412227761735E-3</v>
      </c>
      <c r="D64" s="14">
        <v>41</v>
      </c>
      <c r="E64" s="4">
        <f t="shared" si="4"/>
        <v>6.0876020786933931E-3</v>
      </c>
      <c r="F64" s="14">
        <v>5</v>
      </c>
      <c r="G64" s="14">
        <v>15</v>
      </c>
      <c r="H64" s="14">
        <f t="shared" si="5"/>
        <v>30</v>
      </c>
      <c r="I64" s="15">
        <f>(B64-F64)/F64</f>
        <v>6</v>
      </c>
      <c r="J64" s="14">
        <f t="shared" si="14"/>
        <v>26</v>
      </c>
      <c r="K64" s="15">
        <f>(D64-G64)/G64</f>
        <v>1.7333333333333334</v>
      </c>
      <c r="L64" s="16">
        <v>0</v>
      </c>
      <c r="M64" s="16">
        <v>0</v>
      </c>
      <c r="N64" s="16">
        <v>1</v>
      </c>
      <c r="O64" s="16">
        <v>1</v>
      </c>
      <c r="P64" s="16">
        <v>17</v>
      </c>
      <c r="Q64" s="16">
        <v>21</v>
      </c>
      <c r="R64" s="10">
        <f t="shared" si="15"/>
        <v>18</v>
      </c>
      <c r="S64" s="8">
        <f t="shared" si="19"/>
        <v>1.0588235294117647</v>
      </c>
      <c r="T64" s="10">
        <f t="shared" si="16"/>
        <v>20</v>
      </c>
      <c r="U64" s="8">
        <f t="shared" si="20"/>
        <v>0.95238095238095233</v>
      </c>
    </row>
    <row r="65" spans="1:21" ht="18" customHeight="1" x14ac:dyDescent="0.15">
      <c r="A65" s="13" t="s">
        <v>57</v>
      </c>
      <c r="B65" s="14">
        <v>311</v>
      </c>
      <c r="C65" s="4">
        <f t="shared" si="3"/>
        <v>8.1605877722382578E-2</v>
      </c>
      <c r="D65" s="14">
        <v>462</v>
      </c>
      <c r="E65" s="4">
        <f t="shared" si="4"/>
        <v>6.8596881959910913E-2</v>
      </c>
      <c r="F65" s="14">
        <v>189</v>
      </c>
      <c r="G65" s="14">
        <v>367</v>
      </c>
      <c r="H65" s="14">
        <f t="shared" si="5"/>
        <v>122</v>
      </c>
      <c r="I65" s="15">
        <f>(B65-F65)/F65</f>
        <v>0.64550264550264547</v>
      </c>
      <c r="J65" s="14">
        <f t="shared" si="14"/>
        <v>95</v>
      </c>
      <c r="K65" s="15">
        <f>(D65-G65)/G65</f>
        <v>0.25885558583106266</v>
      </c>
      <c r="L65" s="16">
        <v>89</v>
      </c>
      <c r="M65" s="16">
        <v>141</v>
      </c>
      <c r="N65" s="16">
        <v>17</v>
      </c>
      <c r="O65" s="16">
        <v>23</v>
      </c>
      <c r="P65" s="16">
        <v>272</v>
      </c>
      <c r="Q65" s="16">
        <v>424</v>
      </c>
      <c r="R65" s="10">
        <f t="shared" si="15"/>
        <v>39</v>
      </c>
      <c r="S65" s="8">
        <f t="shared" si="19"/>
        <v>0.14338235294117646</v>
      </c>
      <c r="T65" s="10">
        <f t="shared" si="16"/>
        <v>38</v>
      </c>
      <c r="U65" s="8">
        <f t="shared" si="20"/>
        <v>8.9622641509433956E-2</v>
      </c>
    </row>
    <row r="66" spans="1:21" ht="18" customHeight="1" x14ac:dyDescent="0.15">
      <c r="A66" s="13" t="s">
        <v>58</v>
      </c>
      <c r="B66" s="14">
        <v>4</v>
      </c>
      <c r="C66" s="4">
        <f t="shared" si="3"/>
        <v>1.0495932826029913E-3</v>
      </c>
      <c r="D66" s="14">
        <v>4</v>
      </c>
      <c r="E66" s="4">
        <f t="shared" si="4"/>
        <v>5.9391239792130662E-4</v>
      </c>
      <c r="F66" s="14">
        <v>3</v>
      </c>
      <c r="G66" s="14">
        <v>3</v>
      </c>
      <c r="H66" s="14">
        <f t="shared" si="5"/>
        <v>1</v>
      </c>
      <c r="I66" s="15">
        <f>(B66-F66)/F66</f>
        <v>0.33333333333333331</v>
      </c>
      <c r="J66" s="14">
        <f t="shared" si="14"/>
        <v>1</v>
      </c>
      <c r="K66" s="15">
        <f>(D66-G66)/G66</f>
        <v>0.33333333333333331</v>
      </c>
      <c r="L66" s="16">
        <v>0</v>
      </c>
      <c r="M66" s="16">
        <v>0</v>
      </c>
      <c r="N66" s="16">
        <v>2</v>
      </c>
      <c r="O66" s="16">
        <v>4</v>
      </c>
      <c r="P66" s="16">
        <v>4</v>
      </c>
      <c r="Q66" s="16">
        <v>5</v>
      </c>
      <c r="R66" s="10">
        <f t="shared" si="15"/>
        <v>0</v>
      </c>
      <c r="S66" s="8">
        <f t="shared" si="19"/>
        <v>0</v>
      </c>
      <c r="T66" s="10">
        <f t="shared" si="16"/>
        <v>-1</v>
      </c>
      <c r="U66" s="8">
        <f t="shared" si="20"/>
        <v>-0.2</v>
      </c>
    </row>
    <row r="67" spans="1:21" ht="18" customHeight="1" x14ac:dyDescent="0.15">
      <c r="A67" s="13" t="s">
        <v>59</v>
      </c>
      <c r="B67" s="14">
        <v>0</v>
      </c>
      <c r="C67" s="4">
        <f>B67/B$4</f>
        <v>0</v>
      </c>
      <c r="D67" s="14">
        <v>0</v>
      </c>
      <c r="E67" s="4">
        <f>D67/D$4</f>
        <v>0</v>
      </c>
      <c r="F67" s="14">
        <v>1</v>
      </c>
      <c r="G67" s="14">
        <v>1</v>
      </c>
      <c r="H67" s="14">
        <f t="shared" si="5"/>
        <v>-1</v>
      </c>
      <c r="I67" s="15">
        <f>(B67-F67)/F67</f>
        <v>-1</v>
      </c>
      <c r="J67" s="14">
        <f t="shared" si="14"/>
        <v>-1</v>
      </c>
      <c r="K67" s="15">
        <f>(D67-G67)/G67</f>
        <v>-1</v>
      </c>
      <c r="L67" s="16">
        <v>0</v>
      </c>
      <c r="M67" s="16">
        <v>0</v>
      </c>
      <c r="N67" s="16">
        <v>0</v>
      </c>
      <c r="O67" s="16">
        <v>0</v>
      </c>
      <c r="P67" s="16">
        <v>1</v>
      </c>
      <c r="Q67" s="16">
        <v>3</v>
      </c>
      <c r="R67" s="10">
        <f t="shared" si="15"/>
        <v>-1</v>
      </c>
      <c r="S67" s="8">
        <f t="shared" si="19"/>
        <v>-1</v>
      </c>
      <c r="T67" s="10">
        <f t="shared" si="16"/>
        <v>-3</v>
      </c>
      <c r="U67" s="8">
        <f t="shared" si="20"/>
        <v>-1</v>
      </c>
    </row>
    <row r="68" spans="1:21" s="6" customFormat="1" ht="37" customHeight="1" x14ac:dyDescent="0.15">
      <c r="A68" s="22" t="s">
        <v>94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s="6" customFormat="1" ht="18" customHeight="1" x14ac:dyDescent="0.15">
      <c r="A69" s="23" t="s">
        <v>83</v>
      </c>
      <c r="B69" s="21" t="s">
        <v>84</v>
      </c>
      <c r="C69" s="21"/>
      <c r="D69" s="21"/>
      <c r="E69" s="21"/>
      <c r="F69" s="20" t="s">
        <v>85</v>
      </c>
      <c r="G69" s="20"/>
      <c r="H69" s="21" t="s">
        <v>86</v>
      </c>
      <c r="I69" s="21"/>
      <c r="J69" s="21"/>
      <c r="K69" s="21"/>
      <c r="L69" s="21">
        <v>2021</v>
      </c>
      <c r="M69" s="21"/>
      <c r="N69" s="20" t="s">
        <v>87</v>
      </c>
      <c r="O69" s="20"/>
      <c r="P69" s="20" t="s">
        <v>88</v>
      </c>
      <c r="Q69" s="20"/>
      <c r="R69" s="21" t="s">
        <v>89</v>
      </c>
      <c r="S69" s="21"/>
      <c r="T69" s="21"/>
      <c r="U69" s="21"/>
    </row>
    <row r="70" spans="1:21" s="6" customFormat="1" ht="18" customHeight="1" x14ac:dyDescent="0.15">
      <c r="A70" s="23"/>
      <c r="B70" s="1" t="s">
        <v>90</v>
      </c>
      <c r="C70" s="2" t="s">
        <v>91</v>
      </c>
      <c r="D70" s="1" t="s">
        <v>92</v>
      </c>
      <c r="E70" s="2" t="s">
        <v>91</v>
      </c>
      <c r="F70" s="1" t="s">
        <v>90</v>
      </c>
      <c r="G70" s="1" t="s">
        <v>92</v>
      </c>
      <c r="H70" s="24" t="s">
        <v>90</v>
      </c>
      <c r="I70" s="25"/>
      <c r="J70" s="24" t="s">
        <v>92</v>
      </c>
      <c r="K70" s="25"/>
      <c r="L70" s="1" t="s">
        <v>90</v>
      </c>
      <c r="M70" s="1" t="s">
        <v>92</v>
      </c>
      <c r="N70" s="1" t="s">
        <v>90</v>
      </c>
      <c r="O70" s="1" t="s">
        <v>92</v>
      </c>
      <c r="P70" s="1" t="s">
        <v>90</v>
      </c>
      <c r="Q70" s="1" t="s">
        <v>92</v>
      </c>
      <c r="R70" s="24" t="s">
        <v>90</v>
      </c>
      <c r="S70" s="25"/>
      <c r="T70" s="24" t="s">
        <v>92</v>
      </c>
      <c r="U70" s="25"/>
    </row>
    <row r="71" spans="1:21" ht="18" customHeight="1" x14ac:dyDescent="0.15">
      <c r="A71" s="13" t="s">
        <v>60</v>
      </c>
      <c r="B71" s="14">
        <v>289</v>
      </c>
      <c r="C71" s="4">
        <f t="shared" ref="C71:C91" si="21">B71/B$3</f>
        <v>2.2089734770312619E-2</v>
      </c>
      <c r="D71" s="14">
        <v>1812</v>
      </c>
      <c r="E71" s="4">
        <f t="shared" ref="E71:E91" si="22">D71/D$3</f>
        <v>6.764222786322234E-2</v>
      </c>
      <c r="F71" s="14">
        <v>401</v>
      </c>
      <c r="G71" s="14">
        <v>2744</v>
      </c>
      <c r="H71" s="14">
        <f t="shared" ref="H71:H91" si="23">B71-F71</f>
        <v>-112</v>
      </c>
      <c r="I71" s="15">
        <f t="shared" ref="I71:I91" si="24">(B71-F71)/F71</f>
        <v>-0.2793017456359102</v>
      </c>
      <c r="J71" s="14">
        <f t="shared" ref="J71:J91" si="25">D71-G71</f>
        <v>-932</v>
      </c>
      <c r="K71" s="15">
        <f t="shared" ref="K71:K91" si="26">(D71-G71)/G71</f>
        <v>-0.33965014577259472</v>
      </c>
      <c r="L71" s="16">
        <v>313</v>
      </c>
      <c r="M71" s="16">
        <v>1696</v>
      </c>
      <c r="N71" s="16">
        <v>130</v>
      </c>
      <c r="O71" s="16">
        <v>513</v>
      </c>
      <c r="P71" s="16">
        <v>96</v>
      </c>
      <c r="Q71" s="16">
        <v>279</v>
      </c>
      <c r="R71" s="10">
        <f t="shared" ref="R71:R91" si="27">B71-P71</f>
        <v>193</v>
      </c>
      <c r="S71" s="8">
        <f t="shared" ref="S71:S91" si="28">(B71-P71)/P71</f>
        <v>2.0104166666666665</v>
      </c>
      <c r="T71" s="10">
        <f t="shared" ref="T71:T91" si="29">D71-Q71</f>
        <v>1533</v>
      </c>
      <c r="U71" s="8">
        <f t="shared" ref="U71:U91" si="30">(D71-Q71)/Q71</f>
        <v>5.4946236559139781</v>
      </c>
    </row>
    <row r="72" spans="1:21" ht="18" customHeight="1" x14ac:dyDescent="0.15">
      <c r="A72" s="13" t="s">
        <v>61</v>
      </c>
      <c r="B72" s="14">
        <v>935</v>
      </c>
      <c r="C72" s="4">
        <f t="shared" si="21"/>
        <v>7.1466788962776126E-2</v>
      </c>
      <c r="D72" s="14">
        <v>1614</v>
      </c>
      <c r="E72" s="4">
        <f t="shared" si="22"/>
        <v>6.0250858593400028E-2</v>
      </c>
      <c r="F72" s="14">
        <v>937</v>
      </c>
      <c r="G72" s="14">
        <v>1782</v>
      </c>
      <c r="H72" s="14">
        <f t="shared" si="23"/>
        <v>-2</v>
      </c>
      <c r="I72" s="15">
        <f t="shared" si="24"/>
        <v>-2.1344717182497333E-3</v>
      </c>
      <c r="J72" s="14">
        <f t="shared" si="25"/>
        <v>-168</v>
      </c>
      <c r="K72" s="15">
        <f t="shared" si="26"/>
        <v>-9.4276094276094277E-2</v>
      </c>
      <c r="L72" s="16">
        <v>810</v>
      </c>
      <c r="M72" s="16">
        <v>1481</v>
      </c>
      <c r="N72" s="16">
        <v>698</v>
      </c>
      <c r="O72" s="16">
        <v>1244</v>
      </c>
      <c r="P72" s="16">
        <v>780</v>
      </c>
      <c r="Q72" s="16">
        <v>1183</v>
      </c>
      <c r="R72" s="10">
        <f t="shared" si="27"/>
        <v>155</v>
      </c>
      <c r="S72" s="8">
        <f t="shared" si="28"/>
        <v>0.19871794871794871</v>
      </c>
      <c r="T72" s="10">
        <f t="shared" si="29"/>
        <v>431</v>
      </c>
      <c r="U72" s="8">
        <f t="shared" si="30"/>
        <v>0.36432797971259512</v>
      </c>
    </row>
    <row r="73" spans="1:21" ht="18" customHeight="1" x14ac:dyDescent="0.15">
      <c r="A73" s="13" t="s">
        <v>62</v>
      </c>
      <c r="B73" s="14">
        <v>15</v>
      </c>
      <c r="C73" s="4">
        <f t="shared" si="21"/>
        <v>1.1465260261407934E-3</v>
      </c>
      <c r="D73" s="14">
        <v>21</v>
      </c>
      <c r="E73" s="4">
        <f t="shared" si="22"/>
        <v>7.8393310437509332E-4</v>
      </c>
      <c r="F73" s="14">
        <v>19</v>
      </c>
      <c r="G73" s="14">
        <v>33</v>
      </c>
      <c r="H73" s="14">
        <f t="shared" si="23"/>
        <v>-4</v>
      </c>
      <c r="I73" s="15">
        <f t="shared" si="24"/>
        <v>-0.21052631578947367</v>
      </c>
      <c r="J73" s="14">
        <f t="shared" si="25"/>
        <v>-12</v>
      </c>
      <c r="K73" s="15">
        <f t="shared" si="26"/>
        <v>-0.36363636363636365</v>
      </c>
      <c r="L73" s="16">
        <v>7</v>
      </c>
      <c r="M73" s="16">
        <v>13</v>
      </c>
      <c r="N73" s="16">
        <v>14</v>
      </c>
      <c r="O73" s="16">
        <v>18</v>
      </c>
      <c r="P73" s="16">
        <v>15</v>
      </c>
      <c r="Q73" s="16">
        <v>19</v>
      </c>
      <c r="R73" s="10">
        <f t="shared" si="27"/>
        <v>0</v>
      </c>
      <c r="S73" s="8">
        <f t="shared" si="28"/>
        <v>0</v>
      </c>
      <c r="T73" s="10">
        <f t="shared" si="29"/>
        <v>2</v>
      </c>
      <c r="U73" s="8">
        <f t="shared" si="30"/>
        <v>0.10526315789473684</v>
      </c>
    </row>
    <row r="74" spans="1:21" ht="18" customHeight="1" x14ac:dyDescent="0.15">
      <c r="A74" s="13" t="s">
        <v>63</v>
      </c>
      <c r="B74" s="14">
        <v>403</v>
      </c>
      <c r="C74" s="4">
        <f t="shared" si="21"/>
        <v>3.0803332568982648E-2</v>
      </c>
      <c r="D74" s="14">
        <v>1648</v>
      </c>
      <c r="E74" s="4">
        <f t="shared" si="22"/>
        <v>6.1520083619531131E-2</v>
      </c>
      <c r="F74" s="14">
        <v>264</v>
      </c>
      <c r="G74" s="14">
        <v>918</v>
      </c>
      <c r="H74" s="14">
        <f t="shared" si="23"/>
        <v>139</v>
      </c>
      <c r="I74" s="15">
        <f t="shared" si="24"/>
        <v>0.52651515151515149</v>
      </c>
      <c r="J74" s="14">
        <f t="shared" si="25"/>
        <v>730</v>
      </c>
      <c r="K74" s="15">
        <f t="shared" si="26"/>
        <v>0.79520697167755994</v>
      </c>
      <c r="L74" s="16">
        <v>210</v>
      </c>
      <c r="M74" s="16">
        <v>523</v>
      </c>
      <c r="N74" s="16">
        <v>164</v>
      </c>
      <c r="O74" s="16">
        <v>357</v>
      </c>
      <c r="P74" s="16">
        <v>326</v>
      </c>
      <c r="Q74" s="16">
        <v>816</v>
      </c>
      <c r="R74" s="10">
        <f t="shared" si="27"/>
        <v>77</v>
      </c>
      <c r="S74" s="8">
        <f t="shared" si="28"/>
        <v>0.2361963190184049</v>
      </c>
      <c r="T74" s="10">
        <f t="shared" si="29"/>
        <v>832</v>
      </c>
      <c r="U74" s="8">
        <f t="shared" si="30"/>
        <v>1.0196078431372548</v>
      </c>
    </row>
    <row r="75" spans="1:21" ht="18" customHeight="1" x14ac:dyDescent="0.15">
      <c r="A75" s="13" t="s">
        <v>64</v>
      </c>
      <c r="B75" s="14">
        <v>1558</v>
      </c>
      <c r="C75" s="4">
        <f t="shared" si="21"/>
        <v>0.11908583658182374</v>
      </c>
      <c r="D75" s="14">
        <v>5077</v>
      </c>
      <c r="E75" s="4">
        <f t="shared" si="22"/>
        <v>0.18952516051963567</v>
      </c>
      <c r="F75" s="14">
        <v>1129</v>
      </c>
      <c r="G75" s="14">
        <v>2772</v>
      </c>
      <c r="H75" s="14">
        <f t="shared" si="23"/>
        <v>429</v>
      </c>
      <c r="I75" s="15">
        <f t="shared" si="24"/>
        <v>0.37998228520814881</v>
      </c>
      <c r="J75" s="14">
        <f t="shared" si="25"/>
        <v>2305</v>
      </c>
      <c r="K75" s="15">
        <f t="shared" si="26"/>
        <v>0.83152958152958156</v>
      </c>
      <c r="L75" s="16">
        <v>922</v>
      </c>
      <c r="M75" s="16">
        <v>2209</v>
      </c>
      <c r="N75" s="16">
        <v>932</v>
      </c>
      <c r="O75" s="16">
        <v>2082</v>
      </c>
      <c r="P75" s="16">
        <v>890</v>
      </c>
      <c r="Q75" s="16">
        <v>1482</v>
      </c>
      <c r="R75" s="10">
        <f t="shared" si="27"/>
        <v>668</v>
      </c>
      <c r="S75" s="8">
        <f t="shared" si="28"/>
        <v>0.75056179775280896</v>
      </c>
      <c r="T75" s="10">
        <f t="shared" si="29"/>
        <v>3595</v>
      </c>
      <c r="U75" s="8">
        <f t="shared" si="30"/>
        <v>2.4257759784075574</v>
      </c>
    </row>
    <row r="76" spans="1:21" ht="18" customHeight="1" x14ac:dyDescent="0.15">
      <c r="A76" s="13" t="s">
        <v>65</v>
      </c>
      <c r="B76" s="14">
        <v>336</v>
      </c>
      <c r="C76" s="4">
        <f t="shared" si="21"/>
        <v>2.5682182985553772E-2</v>
      </c>
      <c r="D76" s="14">
        <v>779</v>
      </c>
      <c r="E76" s="4">
        <f t="shared" si="22"/>
        <v>2.9080185157533224E-2</v>
      </c>
      <c r="F76" s="14">
        <v>265</v>
      </c>
      <c r="G76" s="14">
        <v>507</v>
      </c>
      <c r="H76" s="14">
        <f t="shared" si="23"/>
        <v>71</v>
      </c>
      <c r="I76" s="15">
        <f t="shared" si="24"/>
        <v>0.26792452830188679</v>
      </c>
      <c r="J76" s="14">
        <f t="shared" si="25"/>
        <v>272</v>
      </c>
      <c r="K76" s="15">
        <f t="shared" si="26"/>
        <v>0.53648915187376722</v>
      </c>
      <c r="L76" s="16">
        <v>362</v>
      </c>
      <c r="M76" s="16">
        <v>577</v>
      </c>
      <c r="N76" s="16">
        <v>404</v>
      </c>
      <c r="O76" s="16">
        <v>677</v>
      </c>
      <c r="P76" s="16">
        <v>379</v>
      </c>
      <c r="Q76" s="16">
        <v>652</v>
      </c>
      <c r="R76" s="10">
        <f t="shared" si="27"/>
        <v>-43</v>
      </c>
      <c r="S76" s="8">
        <f t="shared" si="28"/>
        <v>-0.11345646437994723</v>
      </c>
      <c r="T76" s="10">
        <f t="shared" si="29"/>
        <v>127</v>
      </c>
      <c r="U76" s="8">
        <f t="shared" si="30"/>
        <v>0.19478527607361965</v>
      </c>
    </row>
    <row r="77" spans="1:21" ht="18" customHeight="1" x14ac:dyDescent="0.15">
      <c r="A77" s="13" t="s">
        <v>66</v>
      </c>
      <c r="B77" s="14">
        <v>125</v>
      </c>
      <c r="C77" s="4">
        <f t="shared" si="21"/>
        <v>9.5543835511732785E-3</v>
      </c>
      <c r="D77" s="14">
        <v>300</v>
      </c>
      <c r="E77" s="4">
        <f t="shared" si="22"/>
        <v>1.119904434821562E-2</v>
      </c>
      <c r="F77" s="14">
        <v>67</v>
      </c>
      <c r="G77" s="14">
        <v>156</v>
      </c>
      <c r="H77" s="14">
        <f t="shared" si="23"/>
        <v>58</v>
      </c>
      <c r="I77" s="15">
        <f t="shared" si="24"/>
        <v>0.86567164179104472</v>
      </c>
      <c r="J77" s="14">
        <f t="shared" si="25"/>
        <v>144</v>
      </c>
      <c r="K77" s="15">
        <f t="shared" si="26"/>
        <v>0.92307692307692313</v>
      </c>
      <c r="L77" s="16">
        <v>74</v>
      </c>
      <c r="M77" s="16">
        <v>95</v>
      </c>
      <c r="N77" s="16">
        <v>41</v>
      </c>
      <c r="O77" s="16">
        <v>58</v>
      </c>
      <c r="P77" s="16">
        <v>35</v>
      </c>
      <c r="Q77" s="16">
        <v>56</v>
      </c>
      <c r="R77" s="10">
        <f t="shared" si="27"/>
        <v>90</v>
      </c>
      <c r="S77" s="8">
        <f t="shared" si="28"/>
        <v>2.5714285714285716</v>
      </c>
      <c r="T77" s="10">
        <f t="shared" si="29"/>
        <v>244</v>
      </c>
      <c r="U77" s="8">
        <f t="shared" si="30"/>
        <v>4.3571428571428568</v>
      </c>
    </row>
    <row r="78" spans="1:21" ht="18" customHeight="1" x14ac:dyDescent="0.15">
      <c r="A78" s="13" t="s">
        <v>67</v>
      </c>
      <c r="B78" s="14">
        <v>828</v>
      </c>
      <c r="C78" s="4">
        <f t="shared" si="21"/>
        <v>6.3288236642971799E-2</v>
      </c>
      <c r="D78" s="14">
        <v>1575</v>
      </c>
      <c r="E78" s="4">
        <f t="shared" si="22"/>
        <v>5.8794982828131996E-2</v>
      </c>
      <c r="F78" s="14">
        <v>536</v>
      </c>
      <c r="G78" s="14">
        <v>1208</v>
      </c>
      <c r="H78" s="14">
        <f t="shared" si="23"/>
        <v>292</v>
      </c>
      <c r="I78" s="15">
        <f t="shared" si="24"/>
        <v>0.54477611940298509</v>
      </c>
      <c r="J78" s="14">
        <f t="shared" si="25"/>
        <v>367</v>
      </c>
      <c r="K78" s="15">
        <f t="shared" si="26"/>
        <v>0.30380794701986757</v>
      </c>
      <c r="L78" s="16">
        <v>681</v>
      </c>
      <c r="M78" s="16">
        <v>1313</v>
      </c>
      <c r="N78" s="16">
        <v>765</v>
      </c>
      <c r="O78" s="16">
        <v>1642</v>
      </c>
      <c r="P78" s="16">
        <v>852</v>
      </c>
      <c r="Q78" s="16">
        <v>1390</v>
      </c>
      <c r="R78" s="10">
        <f t="shared" si="27"/>
        <v>-24</v>
      </c>
      <c r="S78" s="8">
        <f t="shared" si="28"/>
        <v>-2.8169014084507043E-2</v>
      </c>
      <c r="T78" s="10">
        <f t="shared" si="29"/>
        <v>185</v>
      </c>
      <c r="U78" s="8">
        <f t="shared" si="30"/>
        <v>0.13309352517985612</v>
      </c>
    </row>
    <row r="79" spans="1:21" ht="18" customHeight="1" x14ac:dyDescent="0.15">
      <c r="A79" s="13" t="s">
        <v>68</v>
      </c>
      <c r="B79" s="14">
        <v>117</v>
      </c>
      <c r="C79" s="4">
        <f t="shared" si="21"/>
        <v>8.9429030038981876E-3</v>
      </c>
      <c r="D79" s="14">
        <v>179</v>
      </c>
      <c r="E79" s="4">
        <f t="shared" si="22"/>
        <v>6.6820964611019858E-3</v>
      </c>
      <c r="F79" s="14">
        <v>77</v>
      </c>
      <c r="G79" s="14">
        <v>152</v>
      </c>
      <c r="H79" s="14">
        <f t="shared" si="23"/>
        <v>40</v>
      </c>
      <c r="I79" s="15">
        <f t="shared" si="24"/>
        <v>0.51948051948051943</v>
      </c>
      <c r="J79" s="14">
        <f t="shared" si="25"/>
        <v>27</v>
      </c>
      <c r="K79" s="15">
        <f t="shared" si="26"/>
        <v>0.17763157894736842</v>
      </c>
      <c r="L79" s="16">
        <v>78</v>
      </c>
      <c r="M79" s="16">
        <v>100</v>
      </c>
      <c r="N79" s="16">
        <v>95</v>
      </c>
      <c r="O79" s="16">
        <v>145</v>
      </c>
      <c r="P79" s="16">
        <v>49</v>
      </c>
      <c r="Q79" s="16">
        <v>78</v>
      </c>
      <c r="R79" s="10">
        <f t="shared" si="27"/>
        <v>68</v>
      </c>
      <c r="S79" s="8">
        <f t="shared" si="28"/>
        <v>1.3877551020408163</v>
      </c>
      <c r="T79" s="10">
        <f t="shared" si="29"/>
        <v>101</v>
      </c>
      <c r="U79" s="8">
        <f t="shared" si="30"/>
        <v>1.2948717948717949</v>
      </c>
    </row>
    <row r="80" spans="1:21" ht="18" customHeight="1" x14ac:dyDescent="0.15">
      <c r="A80" s="13" t="s">
        <v>69</v>
      </c>
      <c r="B80" s="14">
        <v>599</v>
      </c>
      <c r="C80" s="4">
        <f t="shared" si="21"/>
        <v>4.5784605977222351E-2</v>
      </c>
      <c r="D80" s="14">
        <v>1167</v>
      </c>
      <c r="E80" s="4">
        <f t="shared" si="22"/>
        <v>4.3564282514558759E-2</v>
      </c>
      <c r="F80" s="14">
        <v>522</v>
      </c>
      <c r="G80" s="14">
        <v>921</v>
      </c>
      <c r="H80" s="14">
        <f t="shared" si="23"/>
        <v>77</v>
      </c>
      <c r="I80" s="15">
        <f t="shared" si="24"/>
        <v>0.1475095785440613</v>
      </c>
      <c r="J80" s="14">
        <f t="shared" si="25"/>
        <v>246</v>
      </c>
      <c r="K80" s="15">
        <f t="shared" si="26"/>
        <v>0.26710097719869708</v>
      </c>
      <c r="L80" s="16">
        <v>664</v>
      </c>
      <c r="M80" s="16">
        <v>1199</v>
      </c>
      <c r="N80" s="16">
        <v>574</v>
      </c>
      <c r="O80" s="16">
        <v>959</v>
      </c>
      <c r="P80" s="16">
        <v>631</v>
      </c>
      <c r="Q80" s="16">
        <v>1315</v>
      </c>
      <c r="R80" s="10">
        <f t="shared" si="27"/>
        <v>-32</v>
      </c>
      <c r="S80" s="8">
        <f t="shared" si="28"/>
        <v>-5.0713153724247229E-2</v>
      </c>
      <c r="T80" s="10">
        <f t="shared" si="29"/>
        <v>-148</v>
      </c>
      <c r="U80" s="8">
        <f t="shared" si="30"/>
        <v>-0.11254752851711027</v>
      </c>
    </row>
    <row r="81" spans="1:21" ht="18" customHeight="1" x14ac:dyDescent="0.15">
      <c r="A81" s="13" t="s">
        <v>70</v>
      </c>
      <c r="B81" s="14">
        <v>162</v>
      </c>
      <c r="C81" s="4">
        <f t="shared" si="21"/>
        <v>1.238248108232057E-2</v>
      </c>
      <c r="D81" s="14">
        <v>206</v>
      </c>
      <c r="E81" s="4">
        <f t="shared" si="22"/>
        <v>7.6900104524413914E-3</v>
      </c>
      <c r="F81" s="14">
        <v>126</v>
      </c>
      <c r="G81" s="14">
        <v>236</v>
      </c>
      <c r="H81" s="14">
        <f t="shared" si="23"/>
        <v>36</v>
      </c>
      <c r="I81" s="15">
        <f t="shared" si="24"/>
        <v>0.2857142857142857</v>
      </c>
      <c r="J81" s="14">
        <f t="shared" si="25"/>
        <v>-30</v>
      </c>
      <c r="K81" s="15">
        <f t="shared" si="26"/>
        <v>-0.1271186440677966</v>
      </c>
      <c r="L81" s="16">
        <v>133</v>
      </c>
      <c r="M81" s="16">
        <v>233</v>
      </c>
      <c r="N81" s="16">
        <v>157</v>
      </c>
      <c r="O81" s="16">
        <v>237</v>
      </c>
      <c r="P81" s="16">
        <v>245</v>
      </c>
      <c r="Q81" s="16">
        <v>313</v>
      </c>
      <c r="R81" s="10">
        <f t="shared" si="27"/>
        <v>-83</v>
      </c>
      <c r="S81" s="8">
        <f t="shared" si="28"/>
        <v>-0.33877551020408164</v>
      </c>
      <c r="T81" s="10">
        <f t="shared" si="29"/>
        <v>-107</v>
      </c>
      <c r="U81" s="8">
        <f t="shared" si="30"/>
        <v>-0.34185303514376997</v>
      </c>
    </row>
    <row r="82" spans="1:21" ht="18" customHeight="1" x14ac:dyDescent="0.15">
      <c r="A82" s="13" t="s">
        <v>71</v>
      </c>
      <c r="B82" s="14">
        <v>30</v>
      </c>
      <c r="C82" s="4">
        <f t="shared" si="21"/>
        <v>2.2930520522815869E-3</v>
      </c>
      <c r="D82" s="14">
        <v>59</v>
      </c>
      <c r="E82" s="4">
        <f t="shared" si="22"/>
        <v>2.2024787218157386E-3</v>
      </c>
      <c r="F82" s="14">
        <v>18</v>
      </c>
      <c r="G82" s="14">
        <v>18</v>
      </c>
      <c r="H82" s="14">
        <f t="shared" si="23"/>
        <v>12</v>
      </c>
      <c r="I82" s="15">
        <f t="shared" si="24"/>
        <v>0.66666666666666663</v>
      </c>
      <c r="J82" s="14">
        <f t="shared" si="25"/>
        <v>41</v>
      </c>
      <c r="K82" s="15">
        <f t="shared" si="26"/>
        <v>2.2777777777777777</v>
      </c>
      <c r="L82" s="16">
        <v>22</v>
      </c>
      <c r="M82" s="16">
        <v>25</v>
      </c>
      <c r="N82" s="16">
        <v>38</v>
      </c>
      <c r="O82" s="16">
        <v>55</v>
      </c>
      <c r="P82" s="16">
        <v>73</v>
      </c>
      <c r="Q82" s="16">
        <v>269</v>
      </c>
      <c r="R82" s="10">
        <f t="shared" si="27"/>
        <v>-43</v>
      </c>
      <c r="S82" s="8">
        <f t="shared" si="28"/>
        <v>-0.58904109589041098</v>
      </c>
      <c r="T82" s="10">
        <f t="shared" si="29"/>
        <v>-210</v>
      </c>
      <c r="U82" s="8">
        <f t="shared" si="30"/>
        <v>-0.7806691449814126</v>
      </c>
    </row>
    <row r="83" spans="1:21" ht="18" customHeight="1" x14ac:dyDescent="0.15">
      <c r="A83" s="13" t="s">
        <v>72</v>
      </c>
      <c r="B83" s="14">
        <v>259</v>
      </c>
      <c r="C83" s="4">
        <f t="shared" si="21"/>
        <v>1.9796682718031033E-2</v>
      </c>
      <c r="D83" s="14">
        <v>609</v>
      </c>
      <c r="E83" s="4">
        <f t="shared" si="22"/>
        <v>2.2734060026877705E-2</v>
      </c>
      <c r="F83" s="14">
        <v>226</v>
      </c>
      <c r="G83" s="14">
        <v>524</v>
      </c>
      <c r="H83" s="14">
        <f t="shared" si="23"/>
        <v>33</v>
      </c>
      <c r="I83" s="15">
        <f t="shared" si="24"/>
        <v>0.14601769911504425</v>
      </c>
      <c r="J83" s="14">
        <f t="shared" si="25"/>
        <v>85</v>
      </c>
      <c r="K83" s="15">
        <f t="shared" si="26"/>
        <v>0.16221374045801526</v>
      </c>
      <c r="L83" s="16">
        <v>278</v>
      </c>
      <c r="M83" s="16">
        <v>428</v>
      </c>
      <c r="N83" s="16">
        <v>178</v>
      </c>
      <c r="O83" s="16">
        <v>265</v>
      </c>
      <c r="P83" s="16">
        <v>212</v>
      </c>
      <c r="Q83" s="16">
        <v>384</v>
      </c>
      <c r="R83" s="10">
        <f t="shared" si="27"/>
        <v>47</v>
      </c>
      <c r="S83" s="8">
        <f t="shared" si="28"/>
        <v>0.22169811320754718</v>
      </c>
      <c r="T83" s="10">
        <f t="shared" si="29"/>
        <v>225</v>
      </c>
      <c r="U83" s="8">
        <f t="shared" si="30"/>
        <v>0.5859375</v>
      </c>
    </row>
    <row r="84" spans="1:21" ht="18" customHeight="1" x14ac:dyDescent="0.15">
      <c r="A84" s="13" t="s">
        <v>73</v>
      </c>
      <c r="B84" s="14">
        <v>6352</v>
      </c>
      <c r="C84" s="4">
        <f t="shared" si="21"/>
        <v>0.48551555453642131</v>
      </c>
      <c r="D84" s="14">
        <v>9501</v>
      </c>
      <c r="E84" s="4">
        <f t="shared" si="22"/>
        <v>0.35467373450798867</v>
      </c>
      <c r="F84" s="14">
        <v>5170</v>
      </c>
      <c r="G84" s="14">
        <v>8616</v>
      </c>
      <c r="H84" s="14">
        <f t="shared" si="23"/>
        <v>1182</v>
      </c>
      <c r="I84" s="15">
        <f t="shared" si="24"/>
        <v>0.22862669245647968</v>
      </c>
      <c r="J84" s="14">
        <f t="shared" si="25"/>
        <v>885</v>
      </c>
      <c r="K84" s="15">
        <f t="shared" si="26"/>
        <v>0.10271587743732591</v>
      </c>
      <c r="L84" s="16">
        <v>4256</v>
      </c>
      <c r="M84" s="16">
        <v>6445</v>
      </c>
      <c r="N84" s="16">
        <v>4177</v>
      </c>
      <c r="O84" s="16">
        <v>7221</v>
      </c>
      <c r="P84" s="16">
        <v>5430</v>
      </c>
      <c r="Q84" s="16">
        <v>8205</v>
      </c>
      <c r="R84" s="10">
        <f t="shared" si="27"/>
        <v>922</v>
      </c>
      <c r="S84" s="8">
        <f t="shared" si="28"/>
        <v>0.16979742173112339</v>
      </c>
      <c r="T84" s="10">
        <f t="shared" si="29"/>
        <v>1296</v>
      </c>
      <c r="U84" s="8">
        <f t="shared" si="30"/>
        <v>0.15795246800731261</v>
      </c>
    </row>
    <row r="85" spans="1:21" ht="18" customHeight="1" x14ac:dyDescent="0.15">
      <c r="A85" s="13" t="s">
        <v>74</v>
      </c>
      <c r="B85" s="14">
        <v>27</v>
      </c>
      <c r="C85" s="4">
        <f t="shared" si="21"/>
        <v>2.0637468470534283E-3</v>
      </c>
      <c r="D85" s="14">
        <v>35</v>
      </c>
      <c r="E85" s="4">
        <f t="shared" si="22"/>
        <v>1.3065551739584889E-3</v>
      </c>
      <c r="F85" s="14">
        <v>10</v>
      </c>
      <c r="G85" s="14">
        <v>17</v>
      </c>
      <c r="H85" s="14">
        <f t="shared" si="23"/>
        <v>17</v>
      </c>
      <c r="I85" s="15">
        <f t="shared" si="24"/>
        <v>1.7</v>
      </c>
      <c r="J85" s="14">
        <f t="shared" si="25"/>
        <v>18</v>
      </c>
      <c r="K85" s="15">
        <f t="shared" si="26"/>
        <v>1.0588235294117647</v>
      </c>
      <c r="L85" s="16">
        <v>6</v>
      </c>
      <c r="M85" s="16">
        <v>22</v>
      </c>
      <c r="N85" s="16">
        <v>10</v>
      </c>
      <c r="O85" s="16">
        <v>14</v>
      </c>
      <c r="P85" s="16">
        <v>35</v>
      </c>
      <c r="Q85" s="16">
        <v>67</v>
      </c>
      <c r="R85" s="10">
        <f t="shared" si="27"/>
        <v>-8</v>
      </c>
      <c r="S85" s="8">
        <f t="shared" si="28"/>
        <v>-0.22857142857142856</v>
      </c>
      <c r="T85" s="10">
        <f t="shared" si="29"/>
        <v>-32</v>
      </c>
      <c r="U85" s="8">
        <f t="shared" si="30"/>
        <v>-0.47761194029850745</v>
      </c>
    </row>
    <row r="86" spans="1:21" ht="18" customHeight="1" x14ac:dyDescent="0.15">
      <c r="A86" s="13" t="s">
        <v>75</v>
      </c>
      <c r="B86" s="14">
        <v>392</v>
      </c>
      <c r="C86" s="4">
        <f t="shared" si="21"/>
        <v>2.9962546816479401E-2</v>
      </c>
      <c r="D86" s="14">
        <v>756</v>
      </c>
      <c r="E86" s="4">
        <f t="shared" si="22"/>
        <v>2.8221591757503359E-2</v>
      </c>
      <c r="F86" s="14">
        <v>286</v>
      </c>
      <c r="G86" s="14">
        <v>699</v>
      </c>
      <c r="H86" s="14">
        <f t="shared" si="23"/>
        <v>106</v>
      </c>
      <c r="I86" s="15">
        <f t="shared" si="24"/>
        <v>0.37062937062937062</v>
      </c>
      <c r="J86" s="14">
        <f t="shared" si="25"/>
        <v>57</v>
      </c>
      <c r="K86" s="15">
        <f t="shared" si="26"/>
        <v>8.15450643776824E-2</v>
      </c>
      <c r="L86" s="16">
        <v>186</v>
      </c>
      <c r="M86" s="16">
        <v>716</v>
      </c>
      <c r="N86" s="16">
        <v>108</v>
      </c>
      <c r="O86" s="16">
        <v>521</v>
      </c>
      <c r="P86" s="16">
        <v>209</v>
      </c>
      <c r="Q86" s="16">
        <v>339</v>
      </c>
      <c r="R86" s="10">
        <f t="shared" si="27"/>
        <v>183</v>
      </c>
      <c r="S86" s="8">
        <f t="shared" si="28"/>
        <v>0.87559808612440193</v>
      </c>
      <c r="T86" s="10">
        <f t="shared" si="29"/>
        <v>417</v>
      </c>
      <c r="U86" s="8">
        <f t="shared" si="30"/>
        <v>1.2300884955752212</v>
      </c>
    </row>
    <row r="87" spans="1:21" ht="18" customHeight="1" x14ac:dyDescent="0.15">
      <c r="A87" s="13" t="s">
        <v>76</v>
      </c>
      <c r="B87" s="14">
        <v>352</v>
      </c>
      <c r="C87" s="4">
        <f t="shared" si="21"/>
        <v>2.690514408010395E-2</v>
      </c>
      <c r="D87" s="14">
        <v>785</v>
      </c>
      <c r="E87" s="4">
        <f t="shared" si="22"/>
        <v>2.9304166044497537E-2</v>
      </c>
      <c r="F87" s="14">
        <v>361</v>
      </c>
      <c r="G87" s="14">
        <v>825</v>
      </c>
      <c r="H87" s="14">
        <f t="shared" si="23"/>
        <v>-9</v>
      </c>
      <c r="I87" s="15">
        <f t="shared" si="24"/>
        <v>-2.4930747922437674E-2</v>
      </c>
      <c r="J87" s="14">
        <f t="shared" si="25"/>
        <v>-40</v>
      </c>
      <c r="K87" s="15">
        <f t="shared" si="26"/>
        <v>-4.8484848484848485E-2</v>
      </c>
      <c r="L87" s="16">
        <v>325</v>
      </c>
      <c r="M87" s="16">
        <v>536</v>
      </c>
      <c r="N87" s="16">
        <v>333</v>
      </c>
      <c r="O87" s="16">
        <v>528</v>
      </c>
      <c r="P87" s="16">
        <v>478</v>
      </c>
      <c r="Q87" s="16">
        <v>892</v>
      </c>
      <c r="R87" s="10">
        <f t="shared" si="27"/>
        <v>-126</v>
      </c>
      <c r="S87" s="8">
        <f t="shared" si="28"/>
        <v>-0.26359832635983266</v>
      </c>
      <c r="T87" s="10">
        <f t="shared" si="29"/>
        <v>-107</v>
      </c>
      <c r="U87" s="8">
        <f t="shared" si="30"/>
        <v>-0.11995515695067265</v>
      </c>
    </row>
    <row r="88" spans="1:21" ht="18" customHeight="1" x14ac:dyDescent="0.15">
      <c r="A88" s="13" t="s">
        <v>77</v>
      </c>
      <c r="B88" s="14">
        <v>27</v>
      </c>
      <c r="C88" s="4">
        <f t="shared" si="21"/>
        <v>2.0637468470534283E-3</v>
      </c>
      <c r="D88" s="14">
        <v>42</v>
      </c>
      <c r="E88" s="4">
        <f t="shared" si="22"/>
        <v>1.5678662087501866E-3</v>
      </c>
      <c r="F88" s="14">
        <v>10</v>
      </c>
      <c r="G88" s="14">
        <v>20</v>
      </c>
      <c r="H88" s="14">
        <f t="shared" si="23"/>
        <v>17</v>
      </c>
      <c r="I88" s="15">
        <f t="shared" si="24"/>
        <v>1.7</v>
      </c>
      <c r="J88" s="14">
        <f t="shared" si="25"/>
        <v>22</v>
      </c>
      <c r="K88" s="15">
        <f t="shared" si="26"/>
        <v>1.1000000000000001</v>
      </c>
      <c r="L88" s="16">
        <v>30</v>
      </c>
      <c r="M88" s="16">
        <v>39</v>
      </c>
      <c r="N88" s="16">
        <v>20</v>
      </c>
      <c r="O88" s="16">
        <v>28</v>
      </c>
      <c r="P88" s="16">
        <v>23</v>
      </c>
      <c r="Q88" s="16">
        <v>33</v>
      </c>
      <c r="R88" s="10">
        <f t="shared" si="27"/>
        <v>4</v>
      </c>
      <c r="S88" s="8">
        <f t="shared" si="28"/>
        <v>0.17391304347826086</v>
      </c>
      <c r="T88" s="10">
        <f t="shared" si="29"/>
        <v>9</v>
      </c>
      <c r="U88" s="8">
        <f t="shared" si="30"/>
        <v>0.27272727272727271</v>
      </c>
    </row>
    <row r="89" spans="1:21" ht="18" customHeight="1" x14ac:dyDescent="0.15">
      <c r="A89" s="13" t="s">
        <v>78</v>
      </c>
      <c r="B89" s="14">
        <v>75</v>
      </c>
      <c r="C89" s="4">
        <f t="shared" si="21"/>
        <v>5.7326301307039666E-3</v>
      </c>
      <c r="D89" s="14">
        <v>211</v>
      </c>
      <c r="E89" s="4">
        <f t="shared" si="22"/>
        <v>7.8766611915783193E-3</v>
      </c>
      <c r="F89" s="14">
        <v>80</v>
      </c>
      <c r="G89" s="14">
        <v>218</v>
      </c>
      <c r="H89" s="14">
        <f t="shared" si="23"/>
        <v>-5</v>
      </c>
      <c r="I89" s="15">
        <f t="shared" si="24"/>
        <v>-6.25E-2</v>
      </c>
      <c r="J89" s="14">
        <f t="shared" si="25"/>
        <v>-7</v>
      </c>
      <c r="K89" s="15">
        <f t="shared" si="26"/>
        <v>-3.2110091743119268E-2</v>
      </c>
      <c r="L89" s="16">
        <v>60</v>
      </c>
      <c r="M89" s="16">
        <v>148</v>
      </c>
      <c r="N89" s="16">
        <v>55</v>
      </c>
      <c r="O89" s="16">
        <v>100</v>
      </c>
      <c r="P89" s="16">
        <v>133</v>
      </c>
      <c r="Q89" s="16">
        <v>210</v>
      </c>
      <c r="R89" s="10">
        <f t="shared" si="27"/>
        <v>-58</v>
      </c>
      <c r="S89" s="8">
        <f t="shared" si="28"/>
        <v>-0.43609022556390975</v>
      </c>
      <c r="T89" s="10">
        <f t="shared" si="29"/>
        <v>1</v>
      </c>
      <c r="U89" s="8">
        <f t="shared" si="30"/>
        <v>4.7619047619047623E-3</v>
      </c>
    </row>
    <row r="90" spans="1:21" ht="18" customHeight="1" x14ac:dyDescent="0.15">
      <c r="A90" s="13" t="s">
        <v>79</v>
      </c>
      <c r="B90" s="14">
        <v>2</v>
      </c>
      <c r="C90" s="4">
        <f t="shared" si="21"/>
        <v>1.5287013681877245E-4</v>
      </c>
      <c r="D90" s="14">
        <v>2</v>
      </c>
      <c r="E90" s="4">
        <f t="shared" si="22"/>
        <v>7.4660295654770787E-5</v>
      </c>
      <c r="F90" s="14">
        <v>11</v>
      </c>
      <c r="G90" s="14">
        <v>11</v>
      </c>
      <c r="H90" s="14">
        <f t="shared" si="23"/>
        <v>-9</v>
      </c>
      <c r="I90" s="15">
        <f t="shared" si="24"/>
        <v>-0.81818181818181823</v>
      </c>
      <c r="J90" s="14">
        <f t="shared" si="25"/>
        <v>-9</v>
      </c>
      <c r="K90" s="15">
        <f t="shared" si="26"/>
        <v>-0.81818181818181823</v>
      </c>
      <c r="L90" s="16">
        <v>7</v>
      </c>
      <c r="M90" s="16">
        <v>13</v>
      </c>
      <c r="N90" s="16">
        <v>0</v>
      </c>
      <c r="O90" s="16">
        <v>0</v>
      </c>
      <c r="P90" s="16">
        <v>7</v>
      </c>
      <c r="Q90" s="16">
        <v>7</v>
      </c>
      <c r="R90" s="10">
        <f t="shared" si="27"/>
        <v>-5</v>
      </c>
      <c r="S90" s="8">
        <f t="shared" si="28"/>
        <v>-0.7142857142857143</v>
      </c>
      <c r="T90" s="10">
        <f t="shared" si="29"/>
        <v>-5</v>
      </c>
      <c r="U90" s="8">
        <f t="shared" si="30"/>
        <v>-0.7142857142857143</v>
      </c>
    </row>
    <row r="91" spans="1:21" ht="18" customHeight="1" x14ac:dyDescent="0.15">
      <c r="A91" s="13" t="s">
        <v>80</v>
      </c>
      <c r="B91" s="14">
        <v>200</v>
      </c>
      <c r="C91" s="4">
        <f t="shared" si="21"/>
        <v>1.5287013681877246E-2</v>
      </c>
      <c r="D91" s="14">
        <v>410</v>
      </c>
      <c r="E91" s="4">
        <f t="shared" si="22"/>
        <v>1.5305360609228012E-2</v>
      </c>
      <c r="F91" s="14">
        <v>188</v>
      </c>
      <c r="G91" s="14">
        <v>411</v>
      </c>
      <c r="H91" s="14">
        <f t="shared" si="23"/>
        <v>12</v>
      </c>
      <c r="I91" s="15">
        <f t="shared" si="24"/>
        <v>6.3829787234042548E-2</v>
      </c>
      <c r="J91" s="14">
        <f t="shared" si="25"/>
        <v>-1</v>
      </c>
      <c r="K91" s="15">
        <f t="shared" si="26"/>
        <v>-2.4330900243309003E-3</v>
      </c>
      <c r="L91" s="16">
        <v>180</v>
      </c>
      <c r="M91" s="16">
        <v>510</v>
      </c>
      <c r="N91" s="16">
        <v>220</v>
      </c>
      <c r="O91" s="16">
        <v>634</v>
      </c>
      <c r="P91" s="16">
        <v>199</v>
      </c>
      <c r="Q91" s="16">
        <v>343</v>
      </c>
      <c r="R91" s="10">
        <f t="shared" si="27"/>
        <v>1</v>
      </c>
      <c r="S91" s="8">
        <f t="shared" si="28"/>
        <v>5.0251256281407036E-3</v>
      </c>
      <c r="T91" s="10">
        <f t="shared" si="29"/>
        <v>67</v>
      </c>
      <c r="U91" s="8">
        <f t="shared" si="30"/>
        <v>0.19533527696793002</v>
      </c>
    </row>
  </sheetData>
  <mergeCells count="38">
    <mergeCell ref="H8:I8"/>
    <mergeCell ref="J8:K8"/>
    <mergeCell ref="R2:S2"/>
    <mergeCell ref="T2:U2"/>
    <mergeCell ref="R8:S8"/>
    <mergeCell ref="T8:U8"/>
    <mergeCell ref="L1:M1"/>
    <mergeCell ref="A68:U68"/>
    <mergeCell ref="A69:A70"/>
    <mergeCell ref="F69:G69"/>
    <mergeCell ref="H69:K69"/>
    <mergeCell ref="L69:M69"/>
    <mergeCell ref="N69:O69"/>
    <mergeCell ref="P69:Q69"/>
    <mergeCell ref="R69:U69"/>
    <mergeCell ref="B69:E69"/>
    <mergeCell ref="R70:S70"/>
    <mergeCell ref="T70:U70"/>
    <mergeCell ref="J70:K70"/>
    <mergeCell ref="H70:I70"/>
    <mergeCell ref="H2:I2"/>
    <mergeCell ref="J2:K2"/>
    <mergeCell ref="N1:O1"/>
    <mergeCell ref="P1:Q1"/>
    <mergeCell ref="R1:U1"/>
    <mergeCell ref="A6:U6"/>
    <mergeCell ref="A7:A8"/>
    <mergeCell ref="B7:E7"/>
    <mergeCell ref="F7:G7"/>
    <mergeCell ref="H7:K7"/>
    <mergeCell ref="L7:M7"/>
    <mergeCell ref="N7:O7"/>
    <mergeCell ref="P7:Q7"/>
    <mergeCell ref="R7:U7"/>
    <mergeCell ref="A1:A2"/>
    <mergeCell ref="B1:E1"/>
    <mergeCell ref="F1:G1"/>
    <mergeCell ref="H1:K1"/>
  </mergeCells>
  <printOptions horizontalCentered="1" verticalCentered="1"/>
  <pageMargins left="0.74803149606299202" right="0.74803149606299202" top="0.98425196850393704" bottom="0.98425196850393704" header="0.511811023622047" footer="0.511811023622047"/>
  <pageSetup paperSize="9" scale="40" orientation="portrait" horizontalDpi="300" verticalDpi="300" r:id="rId1"/>
  <headerFooter alignWithMargins="0">
    <oddHeader>&amp;C&amp;"Arial,Grassetto"&amp;20Provenienze dei clienti italiani e stranieri
Periodo: 2023-2019 - &amp;A</oddHeader>
    <oddFooter>&amp;L&amp;16&amp;K000000Data elaborazione: &amp;"Arial Grassetto,Grassetto"31/01/2024&amp;R&amp;16&amp;K000000Fonte: &amp;"Arial Grassetto,Grassetto"Area Ced di APT Basilicata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91"/>
  <sheetViews>
    <sheetView showZeros="0" zoomScale="85" zoomScaleNormal="85" workbookViewId="0">
      <selection sqref="A1:A2"/>
    </sheetView>
  </sheetViews>
  <sheetFormatPr baseColWidth="10" defaultColWidth="11.5" defaultRowHeight="18" customHeight="1" x14ac:dyDescent="0.15"/>
  <cols>
    <col min="1" max="1" width="33.83203125" bestFit="1" customWidth="1"/>
    <col min="2" max="2" width="5.83203125" style="3" bestFit="1" customWidth="1"/>
    <col min="3" max="3" width="7.5" style="9" bestFit="1" customWidth="1"/>
    <col min="4" max="4" width="9" style="3" bestFit="1" customWidth="1"/>
    <col min="5" max="5" width="7.5" style="9" bestFit="1" customWidth="1"/>
    <col min="6" max="6" width="5.83203125" style="3" bestFit="1" customWidth="1"/>
    <col min="7" max="7" width="9" style="3" bestFit="1" customWidth="1"/>
    <col min="8" max="8" width="5.83203125" bestFit="1" customWidth="1"/>
    <col min="9" max="9" width="9" bestFit="1" customWidth="1"/>
    <col min="10" max="10" width="5.83203125" bestFit="1" customWidth="1"/>
    <col min="11" max="11" width="9.33203125" bestFit="1" customWidth="1"/>
    <col min="12" max="12" width="5.83203125" style="3" bestFit="1" customWidth="1"/>
    <col min="13" max="13" width="9" style="3" bestFit="1" customWidth="1"/>
    <col min="14" max="14" width="5.83203125" style="3" bestFit="1" customWidth="1"/>
    <col min="15" max="15" width="9" style="3" bestFit="1" customWidth="1"/>
    <col min="16" max="16" width="5.83203125" style="3" bestFit="1" customWidth="1"/>
    <col min="17" max="17" width="9" style="3" bestFit="1" customWidth="1"/>
    <col min="18" max="18" width="4.83203125" bestFit="1" customWidth="1"/>
    <col min="19" max="19" width="9" bestFit="1" customWidth="1"/>
    <col min="20" max="20" width="4.83203125" bestFit="1" customWidth="1"/>
    <col min="21" max="21" width="9" bestFit="1" customWidth="1"/>
    <col min="22" max="258" width="8.83203125" customWidth="1"/>
    <col min="259" max="259" width="39.33203125" customWidth="1"/>
    <col min="260" max="260" width="18.1640625" customWidth="1"/>
    <col min="261" max="261" width="20.6640625" customWidth="1"/>
    <col min="262" max="262" width="18.1640625" customWidth="1"/>
    <col min="263" max="263" width="20.6640625" customWidth="1"/>
    <col min="264" max="514" width="8.83203125" customWidth="1"/>
    <col min="515" max="515" width="39.33203125" customWidth="1"/>
    <col min="516" max="516" width="18.1640625" customWidth="1"/>
    <col min="517" max="517" width="20.6640625" customWidth="1"/>
    <col min="518" max="518" width="18.1640625" customWidth="1"/>
    <col min="519" max="519" width="20.6640625" customWidth="1"/>
    <col min="520" max="770" width="8.83203125" customWidth="1"/>
    <col min="771" max="771" width="39.33203125" customWidth="1"/>
    <col min="772" max="772" width="18.1640625" customWidth="1"/>
    <col min="773" max="773" width="20.6640625" customWidth="1"/>
    <col min="774" max="774" width="18.1640625" customWidth="1"/>
    <col min="775" max="775" width="20.6640625" customWidth="1"/>
    <col min="776" max="1026" width="8.83203125" customWidth="1"/>
    <col min="1027" max="1027" width="39.33203125" customWidth="1"/>
    <col min="1028" max="1028" width="18.1640625" customWidth="1"/>
    <col min="1029" max="1029" width="20.6640625" customWidth="1"/>
    <col min="1030" max="1030" width="18.1640625" customWidth="1"/>
    <col min="1031" max="1031" width="20.6640625" customWidth="1"/>
    <col min="1032" max="1282" width="8.83203125" customWidth="1"/>
    <col min="1283" max="1283" width="39.33203125" customWidth="1"/>
    <col min="1284" max="1284" width="18.1640625" customWidth="1"/>
    <col min="1285" max="1285" width="20.6640625" customWidth="1"/>
    <col min="1286" max="1286" width="18.1640625" customWidth="1"/>
    <col min="1287" max="1287" width="20.6640625" customWidth="1"/>
    <col min="1288" max="1538" width="8.83203125" customWidth="1"/>
    <col min="1539" max="1539" width="39.33203125" customWidth="1"/>
    <col min="1540" max="1540" width="18.1640625" customWidth="1"/>
    <col min="1541" max="1541" width="20.6640625" customWidth="1"/>
    <col min="1542" max="1542" width="18.1640625" customWidth="1"/>
    <col min="1543" max="1543" width="20.6640625" customWidth="1"/>
    <col min="1544" max="1794" width="8.83203125" customWidth="1"/>
    <col min="1795" max="1795" width="39.33203125" customWidth="1"/>
    <col min="1796" max="1796" width="18.1640625" customWidth="1"/>
    <col min="1797" max="1797" width="20.6640625" customWidth="1"/>
    <col min="1798" max="1798" width="18.1640625" customWidth="1"/>
    <col min="1799" max="1799" width="20.6640625" customWidth="1"/>
    <col min="1800" max="2050" width="8.83203125" customWidth="1"/>
    <col min="2051" max="2051" width="39.33203125" customWidth="1"/>
    <col min="2052" max="2052" width="18.1640625" customWidth="1"/>
    <col min="2053" max="2053" width="20.6640625" customWidth="1"/>
    <col min="2054" max="2054" width="18.1640625" customWidth="1"/>
    <col min="2055" max="2055" width="20.6640625" customWidth="1"/>
    <col min="2056" max="2306" width="8.83203125" customWidth="1"/>
    <col min="2307" max="2307" width="39.33203125" customWidth="1"/>
    <col min="2308" max="2308" width="18.1640625" customWidth="1"/>
    <col min="2309" max="2309" width="20.6640625" customWidth="1"/>
    <col min="2310" max="2310" width="18.1640625" customWidth="1"/>
    <col min="2311" max="2311" width="20.6640625" customWidth="1"/>
    <col min="2312" max="2562" width="8.83203125" customWidth="1"/>
    <col min="2563" max="2563" width="39.33203125" customWidth="1"/>
    <col min="2564" max="2564" width="18.1640625" customWidth="1"/>
    <col min="2565" max="2565" width="20.6640625" customWidth="1"/>
    <col min="2566" max="2566" width="18.1640625" customWidth="1"/>
    <col min="2567" max="2567" width="20.6640625" customWidth="1"/>
    <col min="2568" max="2818" width="8.83203125" customWidth="1"/>
    <col min="2819" max="2819" width="39.33203125" customWidth="1"/>
    <col min="2820" max="2820" width="18.1640625" customWidth="1"/>
    <col min="2821" max="2821" width="20.6640625" customWidth="1"/>
    <col min="2822" max="2822" width="18.1640625" customWidth="1"/>
    <col min="2823" max="2823" width="20.6640625" customWidth="1"/>
    <col min="2824" max="3074" width="8.83203125" customWidth="1"/>
    <col min="3075" max="3075" width="39.33203125" customWidth="1"/>
    <col min="3076" max="3076" width="18.1640625" customWidth="1"/>
    <col min="3077" max="3077" width="20.6640625" customWidth="1"/>
    <col min="3078" max="3078" width="18.1640625" customWidth="1"/>
    <col min="3079" max="3079" width="20.6640625" customWidth="1"/>
    <col min="3080" max="3330" width="8.83203125" customWidth="1"/>
    <col min="3331" max="3331" width="39.33203125" customWidth="1"/>
    <col min="3332" max="3332" width="18.1640625" customWidth="1"/>
    <col min="3333" max="3333" width="20.6640625" customWidth="1"/>
    <col min="3334" max="3334" width="18.1640625" customWidth="1"/>
    <col min="3335" max="3335" width="20.6640625" customWidth="1"/>
    <col min="3336" max="3586" width="8.83203125" customWidth="1"/>
    <col min="3587" max="3587" width="39.33203125" customWidth="1"/>
    <col min="3588" max="3588" width="18.1640625" customWidth="1"/>
    <col min="3589" max="3589" width="20.6640625" customWidth="1"/>
    <col min="3590" max="3590" width="18.1640625" customWidth="1"/>
    <col min="3591" max="3591" width="20.6640625" customWidth="1"/>
    <col min="3592" max="3842" width="8.83203125" customWidth="1"/>
    <col min="3843" max="3843" width="39.33203125" customWidth="1"/>
    <col min="3844" max="3844" width="18.1640625" customWidth="1"/>
    <col min="3845" max="3845" width="20.6640625" customWidth="1"/>
    <col min="3846" max="3846" width="18.1640625" customWidth="1"/>
    <col min="3847" max="3847" width="20.6640625" customWidth="1"/>
    <col min="3848" max="4098" width="8.83203125" customWidth="1"/>
    <col min="4099" max="4099" width="39.33203125" customWidth="1"/>
    <col min="4100" max="4100" width="18.1640625" customWidth="1"/>
    <col min="4101" max="4101" width="20.6640625" customWidth="1"/>
    <col min="4102" max="4102" width="18.1640625" customWidth="1"/>
    <col min="4103" max="4103" width="20.6640625" customWidth="1"/>
    <col min="4104" max="4354" width="8.83203125" customWidth="1"/>
    <col min="4355" max="4355" width="39.33203125" customWidth="1"/>
    <col min="4356" max="4356" width="18.1640625" customWidth="1"/>
    <col min="4357" max="4357" width="20.6640625" customWidth="1"/>
    <col min="4358" max="4358" width="18.1640625" customWidth="1"/>
    <col min="4359" max="4359" width="20.6640625" customWidth="1"/>
    <col min="4360" max="4610" width="8.83203125" customWidth="1"/>
    <col min="4611" max="4611" width="39.33203125" customWidth="1"/>
    <col min="4612" max="4612" width="18.1640625" customWidth="1"/>
    <col min="4613" max="4613" width="20.6640625" customWidth="1"/>
    <col min="4614" max="4614" width="18.1640625" customWidth="1"/>
    <col min="4615" max="4615" width="20.6640625" customWidth="1"/>
    <col min="4616" max="4866" width="8.83203125" customWidth="1"/>
    <col min="4867" max="4867" width="39.33203125" customWidth="1"/>
    <col min="4868" max="4868" width="18.1640625" customWidth="1"/>
    <col min="4869" max="4869" width="20.6640625" customWidth="1"/>
    <col min="4870" max="4870" width="18.1640625" customWidth="1"/>
    <col min="4871" max="4871" width="20.6640625" customWidth="1"/>
    <col min="4872" max="5122" width="8.83203125" customWidth="1"/>
    <col min="5123" max="5123" width="39.33203125" customWidth="1"/>
    <col min="5124" max="5124" width="18.1640625" customWidth="1"/>
    <col min="5125" max="5125" width="20.6640625" customWidth="1"/>
    <col min="5126" max="5126" width="18.1640625" customWidth="1"/>
    <col min="5127" max="5127" width="20.6640625" customWidth="1"/>
    <col min="5128" max="5378" width="8.83203125" customWidth="1"/>
    <col min="5379" max="5379" width="39.33203125" customWidth="1"/>
    <col min="5380" max="5380" width="18.1640625" customWidth="1"/>
    <col min="5381" max="5381" width="20.6640625" customWidth="1"/>
    <col min="5382" max="5382" width="18.1640625" customWidth="1"/>
    <col min="5383" max="5383" width="20.6640625" customWidth="1"/>
    <col min="5384" max="5634" width="8.83203125" customWidth="1"/>
    <col min="5635" max="5635" width="39.33203125" customWidth="1"/>
    <col min="5636" max="5636" width="18.1640625" customWidth="1"/>
    <col min="5637" max="5637" width="20.6640625" customWidth="1"/>
    <col min="5638" max="5638" width="18.1640625" customWidth="1"/>
    <col min="5639" max="5639" width="20.6640625" customWidth="1"/>
    <col min="5640" max="5890" width="8.83203125" customWidth="1"/>
    <col min="5891" max="5891" width="39.33203125" customWidth="1"/>
    <col min="5892" max="5892" width="18.1640625" customWidth="1"/>
    <col min="5893" max="5893" width="20.6640625" customWidth="1"/>
    <col min="5894" max="5894" width="18.1640625" customWidth="1"/>
    <col min="5895" max="5895" width="20.6640625" customWidth="1"/>
    <col min="5896" max="6146" width="8.83203125" customWidth="1"/>
    <col min="6147" max="6147" width="39.33203125" customWidth="1"/>
    <col min="6148" max="6148" width="18.1640625" customWidth="1"/>
    <col min="6149" max="6149" width="20.6640625" customWidth="1"/>
    <col min="6150" max="6150" width="18.1640625" customWidth="1"/>
    <col min="6151" max="6151" width="20.6640625" customWidth="1"/>
    <col min="6152" max="6402" width="8.83203125" customWidth="1"/>
    <col min="6403" max="6403" width="39.33203125" customWidth="1"/>
    <col min="6404" max="6404" width="18.1640625" customWidth="1"/>
    <col min="6405" max="6405" width="20.6640625" customWidth="1"/>
    <col min="6406" max="6406" width="18.1640625" customWidth="1"/>
    <col min="6407" max="6407" width="20.6640625" customWidth="1"/>
    <col min="6408" max="6658" width="8.83203125" customWidth="1"/>
    <col min="6659" max="6659" width="39.33203125" customWidth="1"/>
    <col min="6660" max="6660" width="18.1640625" customWidth="1"/>
    <col min="6661" max="6661" width="20.6640625" customWidth="1"/>
    <col min="6662" max="6662" width="18.1640625" customWidth="1"/>
    <col min="6663" max="6663" width="20.6640625" customWidth="1"/>
    <col min="6664" max="6914" width="8.83203125" customWidth="1"/>
    <col min="6915" max="6915" width="39.33203125" customWidth="1"/>
    <col min="6916" max="6916" width="18.1640625" customWidth="1"/>
    <col min="6917" max="6917" width="20.6640625" customWidth="1"/>
    <col min="6918" max="6918" width="18.1640625" customWidth="1"/>
    <col min="6919" max="6919" width="20.6640625" customWidth="1"/>
    <col min="6920" max="7170" width="8.83203125" customWidth="1"/>
    <col min="7171" max="7171" width="39.33203125" customWidth="1"/>
    <col min="7172" max="7172" width="18.1640625" customWidth="1"/>
    <col min="7173" max="7173" width="20.6640625" customWidth="1"/>
    <col min="7174" max="7174" width="18.1640625" customWidth="1"/>
    <col min="7175" max="7175" width="20.6640625" customWidth="1"/>
    <col min="7176" max="7426" width="8.83203125" customWidth="1"/>
    <col min="7427" max="7427" width="39.33203125" customWidth="1"/>
    <col min="7428" max="7428" width="18.1640625" customWidth="1"/>
    <col min="7429" max="7429" width="20.6640625" customWidth="1"/>
    <col min="7430" max="7430" width="18.1640625" customWidth="1"/>
    <col min="7431" max="7431" width="20.6640625" customWidth="1"/>
    <col min="7432" max="7682" width="8.83203125" customWidth="1"/>
    <col min="7683" max="7683" width="39.33203125" customWidth="1"/>
    <col min="7684" max="7684" width="18.1640625" customWidth="1"/>
    <col min="7685" max="7685" width="20.6640625" customWidth="1"/>
    <col min="7686" max="7686" width="18.1640625" customWidth="1"/>
    <col min="7687" max="7687" width="20.6640625" customWidth="1"/>
    <col min="7688" max="7938" width="8.83203125" customWidth="1"/>
    <col min="7939" max="7939" width="39.33203125" customWidth="1"/>
    <col min="7940" max="7940" width="18.1640625" customWidth="1"/>
    <col min="7941" max="7941" width="20.6640625" customWidth="1"/>
    <col min="7942" max="7942" width="18.1640625" customWidth="1"/>
    <col min="7943" max="7943" width="20.6640625" customWidth="1"/>
    <col min="7944" max="8194" width="8.83203125" customWidth="1"/>
    <col min="8195" max="8195" width="39.33203125" customWidth="1"/>
    <col min="8196" max="8196" width="18.1640625" customWidth="1"/>
    <col min="8197" max="8197" width="20.6640625" customWidth="1"/>
    <col min="8198" max="8198" width="18.1640625" customWidth="1"/>
    <col min="8199" max="8199" width="20.6640625" customWidth="1"/>
    <col min="8200" max="8450" width="8.83203125" customWidth="1"/>
    <col min="8451" max="8451" width="39.33203125" customWidth="1"/>
    <col min="8452" max="8452" width="18.1640625" customWidth="1"/>
    <col min="8453" max="8453" width="20.6640625" customWidth="1"/>
    <col min="8454" max="8454" width="18.1640625" customWidth="1"/>
    <col min="8455" max="8455" width="20.6640625" customWidth="1"/>
    <col min="8456" max="8706" width="8.83203125" customWidth="1"/>
    <col min="8707" max="8707" width="39.33203125" customWidth="1"/>
    <col min="8708" max="8708" width="18.1640625" customWidth="1"/>
    <col min="8709" max="8709" width="20.6640625" customWidth="1"/>
    <col min="8710" max="8710" width="18.1640625" customWidth="1"/>
    <col min="8711" max="8711" width="20.6640625" customWidth="1"/>
    <col min="8712" max="8962" width="8.83203125" customWidth="1"/>
    <col min="8963" max="8963" width="39.33203125" customWidth="1"/>
    <col min="8964" max="8964" width="18.1640625" customWidth="1"/>
    <col min="8965" max="8965" width="20.6640625" customWidth="1"/>
    <col min="8966" max="8966" width="18.1640625" customWidth="1"/>
    <col min="8967" max="8967" width="20.6640625" customWidth="1"/>
    <col min="8968" max="9218" width="8.83203125" customWidth="1"/>
    <col min="9219" max="9219" width="39.33203125" customWidth="1"/>
    <col min="9220" max="9220" width="18.1640625" customWidth="1"/>
    <col min="9221" max="9221" width="20.6640625" customWidth="1"/>
    <col min="9222" max="9222" width="18.1640625" customWidth="1"/>
    <col min="9223" max="9223" width="20.6640625" customWidth="1"/>
    <col min="9224" max="9474" width="8.83203125" customWidth="1"/>
    <col min="9475" max="9475" width="39.33203125" customWidth="1"/>
    <col min="9476" max="9476" width="18.1640625" customWidth="1"/>
    <col min="9477" max="9477" width="20.6640625" customWidth="1"/>
    <col min="9478" max="9478" width="18.1640625" customWidth="1"/>
    <col min="9479" max="9479" width="20.6640625" customWidth="1"/>
    <col min="9480" max="9730" width="8.83203125" customWidth="1"/>
    <col min="9731" max="9731" width="39.33203125" customWidth="1"/>
    <col min="9732" max="9732" width="18.1640625" customWidth="1"/>
    <col min="9733" max="9733" width="20.6640625" customWidth="1"/>
    <col min="9734" max="9734" width="18.1640625" customWidth="1"/>
    <col min="9735" max="9735" width="20.6640625" customWidth="1"/>
    <col min="9736" max="9986" width="8.83203125" customWidth="1"/>
    <col min="9987" max="9987" width="39.33203125" customWidth="1"/>
    <col min="9988" max="9988" width="18.1640625" customWidth="1"/>
    <col min="9989" max="9989" width="20.6640625" customWidth="1"/>
    <col min="9990" max="9990" width="18.1640625" customWidth="1"/>
    <col min="9991" max="9991" width="20.6640625" customWidth="1"/>
    <col min="9992" max="10242" width="8.83203125" customWidth="1"/>
    <col min="10243" max="10243" width="39.33203125" customWidth="1"/>
    <col min="10244" max="10244" width="18.1640625" customWidth="1"/>
    <col min="10245" max="10245" width="20.6640625" customWidth="1"/>
    <col min="10246" max="10246" width="18.1640625" customWidth="1"/>
    <col min="10247" max="10247" width="20.6640625" customWidth="1"/>
    <col min="10248" max="10498" width="8.83203125" customWidth="1"/>
    <col min="10499" max="10499" width="39.33203125" customWidth="1"/>
    <col min="10500" max="10500" width="18.1640625" customWidth="1"/>
    <col min="10501" max="10501" width="20.6640625" customWidth="1"/>
    <col min="10502" max="10502" width="18.1640625" customWidth="1"/>
    <col min="10503" max="10503" width="20.6640625" customWidth="1"/>
    <col min="10504" max="10754" width="8.83203125" customWidth="1"/>
    <col min="10755" max="10755" width="39.33203125" customWidth="1"/>
    <col min="10756" max="10756" width="18.1640625" customWidth="1"/>
    <col min="10757" max="10757" width="20.6640625" customWidth="1"/>
    <col min="10758" max="10758" width="18.1640625" customWidth="1"/>
    <col min="10759" max="10759" width="20.6640625" customWidth="1"/>
    <col min="10760" max="11010" width="8.83203125" customWidth="1"/>
    <col min="11011" max="11011" width="39.33203125" customWidth="1"/>
    <col min="11012" max="11012" width="18.1640625" customWidth="1"/>
    <col min="11013" max="11013" width="20.6640625" customWidth="1"/>
    <col min="11014" max="11014" width="18.1640625" customWidth="1"/>
    <col min="11015" max="11015" width="20.6640625" customWidth="1"/>
    <col min="11016" max="11266" width="8.83203125" customWidth="1"/>
    <col min="11267" max="11267" width="39.33203125" customWidth="1"/>
    <col min="11268" max="11268" width="18.1640625" customWidth="1"/>
    <col min="11269" max="11269" width="20.6640625" customWidth="1"/>
    <col min="11270" max="11270" width="18.1640625" customWidth="1"/>
    <col min="11271" max="11271" width="20.6640625" customWidth="1"/>
    <col min="11272" max="11522" width="8.83203125" customWidth="1"/>
    <col min="11523" max="11523" width="39.33203125" customWidth="1"/>
    <col min="11524" max="11524" width="18.1640625" customWidth="1"/>
    <col min="11525" max="11525" width="20.6640625" customWidth="1"/>
    <col min="11526" max="11526" width="18.1640625" customWidth="1"/>
    <col min="11527" max="11527" width="20.6640625" customWidth="1"/>
    <col min="11528" max="11778" width="8.83203125" customWidth="1"/>
    <col min="11779" max="11779" width="39.33203125" customWidth="1"/>
    <col min="11780" max="11780" width="18.1640625" customWidth="1"/>
    <col min="11781" max="11781" width="20.6640625" customWidth="1"/>
    <col min="11782" max="11782" width="18.1640625" customWidth="1"/>
    <col min="11783" max="11783" width="20.6640625" customWidth="1"/>
    <col min="11784" max="12034" width="8.83203125" customWidth="1"/>
    <col min="12035" max="12035" width="39.33203125" customWidth="1"/>
    <col min="12036" max="12036" width="18.1640625" customWidth="1"/>
    <col min="12037" max="12037" width="20.6640625" customWidth="1"/>
    <col min="12038" max="12038" width="18.1640625" customWidth="1"/>
    <col min="12039" max="12039" width="20.6640625" customWidth="1"/>
    <col min="12040" max="12290" width="8.83203125" customWidth="1"/>
    <col min="12291" max="12291" width="39.33203125" customWidth="1"/>
    <col min="12292" max="12292" width="18.1640625" customWidth="1"/>
    <col min="12293" max="12293" width="20.6640625" customWidth="1"/>
    <col min="12294" max="12294" width="18.1640625" customWidth="1"/>
    <col min="12295" max="12295" width="20.6640625" customWidth="1"/>
    <col min="12296" max="12546" width="8.83203125" customWidth="1"/>
    <col min="12547" max="12547" width="39.33203125" customWidth="1"/>
    <col min="12548" max="12548" width="18.1640625" customWidth="1"/>
    <col min="12549" max="12549" width="20.6640625" customWidth="1"/>
    <col min="12550" max="12550" width="18.1640625" customWidth="1"/>
    <col min="12551" max="12551" width="20.6640625" customWidth="1"/>
    <col min="12552" max="12802" width="8.83203125" customWidth="1"/>
    <col min="12803" max="12803" width="39.33203125" customWidth="1"/>
    <col min="12804" max="12804" width="18.1640625" customWidth="1"/>
    <col min="12805" max="12805" width="20.6640625" customWidth="1"/>
    <col min="12806" max="12806" width="18.1640625" customWidth="1"/>
    <col min="12807" max="12807" width="20.6640625" customWidth="1"/>
    <col min="12808" max="13058" width="8.83203125" customWidth="1"/>
    <col min="13059" max="13059" width="39.33203125" customWidth="1"/>
    <col min="13060" max="13060" width="18.1640625" customWidth="1"/>
    <col min="13061" max="13061" width="20.6640625" customWidth="1"/>
    <col min="13062" max="13062" width="18.1640625" customWidth="1"/>
    <col min="13063" max="13063" width="20.6640625" customWidth="1"/>
    <col min="13064" max="13314" width="8.83203125" customWidth="1"/>
    <col min="13315" max="13315" width="39.33203125" customWidth="1"/>
    <col min="13316" max="13316" width="18.1640625" customWidth="1"/>
    <col min="13317" max="13317" width="20.6640625" customWidth="1"/>
    <col min="13318" max="13318" width="18.1640625" customWidth="1"/>
    <col min="13319" max="13319" width="20.6640625" customWidth="1"/>
    <col min="13320" max="13570" width="8.83203125" customWidth="1"/>
    <col min="13571" max="13571" width="39.33203125" customWidth="1"/>
    <col min="13572" max="13572" width="18.1640625" customWidth="1"/>
    <col min="13573" max="13573" width="20.6640625" customWidth="1"/>
    <col min="13574" max="13574" width="18.1640625" customWidth="1"/>
    <col min="13575" max="13575" width="20.6640625" customWidth="1"/>
    <col min="13576" max="13826" width="8.83203125" customWidth="1"/>
    <col min="13827" max="13827" width="39.33203125" customWidth="1"/>
    <col min="13828" max="13828" width="18.1640625" customWidth="1"/>
    <col min="13829" max="13829" width="20.6640625" customWidth="1"/>
    <col min="13830" max="13830" width="18.1640625" customWidth="1"/>
    <col min="13831" max="13831" width="20.6640625" customWidth="1"/>
    <col min="13832" max="14082" width="8.83203125" customWidth="1"/>
    <col min="14083" max="14083" width="39.33203125" customWidth="1"/>
    <col min="14084" max="14084" width="18.1640625" customWidth="1"/>
    <col min="14085" max="14085" width="20.6640625" customWidth="1"/>
    <col min="14086" max="14086" width="18.1640625" customWidth="1"/>
    <col min="14087" max="14087" width="20.6640625" customWidth="1"/>
    <col min="14088" max="14338" width="8.83203125" customWidth="1"/>
    <col min="14339" max="14339" width="39.33203125" customWidth="1"/>
    <col min="14340" max="14340" width="18.1640625" customWidth="1"/>
    <col min="14341" max="14341" width="20.6640625" customWidth="1"/>
    <col min="14342" max="14342" width="18.1640625" customWidth="1"/>
    <col min="14343" max="14343" width="20.6640625" customWidth="1"/>
    <col min="14344" max="14594" width="8.83203125" customWidth="1"/>
    <col min="14595" max="14595" width="39.33203125" customWidth="1"/>
    <col min="14596" max="14596" width="18.1640625" customWidth="1"/>
    <col min="14597" max="14597" width="20.6640625" customWidth="1"/>
    <col min="14598" max="14598" width="18.1640625" customWidth="1"/>
    <col min="14599" max="14599" width="20.6640625" customWidth="1"/>
    <col min="14600" max="14850" width="8.83203125" customWidth="1"/>
    <col min="14851" max="14851" width="39.33203125" customWidth="1"/>
    <col min="14852" max="14852" width="18.1640625" customWidth="1"/>
    <col min="14853" max="14853" width="20.6640625" customWidth="1"/>
    <col min="14854" max="14854" width="18.1640625" customWidth="1"/>
    <col min="14855" max="14855" width="20.6640625" customWidth="1"/>
    <col min="14856" max="15106" width="8.83203125" customWidth="1"/>
    <col min="15107" max="15107" width="39.33203125" customWidth="1"/>
    <col min="15108" max="15108" width="18.1640625" customWidth="1"/>
    <col min="15109" max="15109" width="20.6640625" customWidth="1"/>
    <col min="15110" max="15110" width="18.1640625" customWidth="1"/>
    <col min="15111" max="15111" width="20.6640625" customWidth="1"/>
    <col min="15112" max="15362" width="8.83203125" customWidth="1"/>
    <col min="15363" max="15363" width="39.33203125" customWidth="1"/>
    <col min="15364" max="15364" width="18.1640625" customWidth="1"/>
    <col min="15365" max="15365" width="20.6640625" customWidth="1"/>
    <col min="15366" max="15366" width="18.1640625" customWidth="1"/>
    <col min="15367" max="15367" width="20.6640625" customWidth="1"/>
    <col min="15368" max="15618" width="8.83203125" customWidth="1"/>
    <col min="15619" max="15619" width="39.33203125" customWidth="1"/>
    <col min="15620" max="15620" width="18.1640625" customWidth="1"/>
    <col min="15621" max="15621" width="20.6640625" customWidth="1"/>
    <col min="15622" max="15622" width="18.1640625" customWidth="1"/>
    <col min="15623" max="15623" width="20.6640625" customWidth="1"/>
    <col min="15624" max="15874" width="8.83203125" customWidth="1"/>
    <col min="15875" max="15875" width="39.33203125" customWidth="1"/>
    <col min="15876" max="15876" width="18.1640625" customWidth="1"/>
    <col min="15877" max="15877" width="20.6640625" customWidth="1"/>
    <col min="15878" max="15878" width="18.1640625" customWidth="1"/>
    <col min="15879" max="15879" width="20.6640625" customWidth="1"/>
    <col min="15880" max="16130" width="8.83203125" customWidth="1"/>
    <col min="16131" max="16131" width="39.33203125" customWidth="1"/>
    <col min="16132" max="16132" width="18.1640625" customWidth="1"/>
    <col min="16133" max="16133" width="20.6640625" customWidth="1"/>
    <col min="16134" max="16134" width="18.1640625" customWidth="1"/>
    <col min="16135" max="16135" width="20.6640625" customWidth="1"/>
    <col min="16136" max="16384" width="8.83203125" customWidth="1"/>
  </cols>
  <sheetData>
    <row r="1" spans="1:21" ht="18" customHeight="1" x14ac:dyDescent="0.15">
      <c r="A1" s="23" t="s">
        <v>83</v>
      </c>
      <c r="B1" s="21" t="s">
        <v>84</v>
      </c>
      <c r="C1" s="21"/>
      <c r="D1" s="21"/>
      <c r="E1" s="21"/>
      <c r="F1" s="20" t="s">
        <v>85</v>
      </c>
      <c r="G1" s="20"/>
      <c r="H1" s="21" t="s">
        <v>86</v>
      </c>
      <c r="I1" s="21"/>
      <c r="J1" s="21"/>
      <c r="K1" s="21"/>
      <c r="L1" s="21" t="s">
        <v>95</v>
      </c>
      <c r="M1" s="21"/>
      <c r="N1" s="20" t="s">
        <v>87</v>
      </c>
      <c r="O1" s="20"/>
      <c r="P1" s="20" t="s">
        <v>88</v>
      </c>
      <c r="Q1" s="20"/>
      <c r="R1" s="21" t="s">
        <v>89</v>
      </c>
      <c r="S1" s="21"/>
      <c r="T1" s="21"/>
      <c r="U1" s="21"/>
    </row>
    <row r="2" spans="1:21" ht="18" customHeight="1" x14ac:dyDescent="0.15">
      <c r="A2" s="23"/>
      <c r="B2" s="1" t="s">
        <v>90</v>
      </c>
      <c r="C2" s="7" t="s">
        <v>91</v>
      </c>
      <c r="D2" s="1" t="s">
        <v>92</v>
      </c>
      <c r="E2" s="7" t="s">
        <v>91</v>
      </c>
      <c r="F2" s="1" t="s">
        <v>90</v>
      </c>
      <c r="G2" s="1" t="s">
        <v>92</v>
      </c>
      <c r="H2" s="24" t="s">
        <v>90</v>
      </c>
      <c r="I2" s="25"/>
      <c r="J2" s="24" t="s">
        <v>92</v>
      </c>
      <c r="K2" s="25"/>
      <c r="L2" s="1" t="s">
        <v>90</v>
      </c>
      <c r="M2" s="1" t="s">
        <v>92</v>
      </c>
      <c r="N2" s="1" t="s">
        <v>90</v>
      </c>
      <c r="O2" s="1" t="s">
        <v>92</v>
      </c>
      <c r="P2" s="1" t="s">
        <v>90</v>
      </c>
      <c r="Q2" s="1" t="s">
        <v>92</v>
      </c>
      <c r="R2" s="24" t="s">
        <v>90</v>
      </c>
      <c r="S2" s="25"/>
      <c r="T2" s="24" t="s">
        <v>92</v>
      </c>
      <c r="U2" s="25"/>
    </row>
    <row r="3" spans="1:21" ht="37" customHeight="1" x14ac:dyDescent="0.15">
      <c r="A3" s="13" t="s">
        <v>81</v>
      </c>
      <c r="B3" s="14">
        <v>3357</v>
      </c>
      <c r="C3" s="8">
        <f>B3/B5</f>
        <v>0.78526315789473689</v>
      </c>
      <c r="D3" s="14">
        <v>7850</v>
      </c>
      <c r="E3" s="8">
        <f>D3/D5</f>
        <v>0.77378018728437659</v>
      </c>
      <c r="F3" s="14">
        <v>2163</v>
      </c>
      <c r="G3" s="14">
        <v>4551</v>
      </c>
      <c r="H3" s="14">
        <f>B3-F3</f>
        <v>1194</v>
      </c>
      <c r="I3" s="15">
        <f>(B3-F3)/F3</f>
        <v>0.55201109570041607</v>
      </c>
      <c r="J3" s="14">
        <f>D3-G3</f>
        <v>3299</v>
      </c>
      <c r="K3" s="15">
        <f>(D3-G3)/G3</f>
        <v>0.72489562733465174</v>
      </c>
      <c r="L3" s="16">
        <v>2050</v>
      </c>
      <c r="M3" s="16">
        <v>4493</v>
      </c>
      <c r="N3" s="16">
        <v>1692</v>
      </c>
      <c r="O3" s="16">
        <v>4054</v>
      </c>
      <c r="P3" s="16">
        <v>3882</v>
      </c>
      <c r="Q3" s="16">
        <v>7886</v>
      </c>
      <c r="R3" s="10">
        <f>B3-P3</f>
        <v>-525</v>
      </c>
      <c r="S3" s="8">
        <f>(B3-P3)/P3</f>
        <v>-0.13523956723338484</v>
      </c>
      <c r="T3" s="10">
        <f>D3-Q3</f>
        <v>-36</v>
      </c>
      <c r="U3" s="8">
        <f>(D3-Q3)/Q3</f>
        <v>-4.5650519908698962E-3</v>
      </c>
    </row>
    <row r="4" spans="1:21" ht="37" customHeight="1" x14ac:dyDescent="0.15">
      <c r="A4" s="13" t="s">
        <v>82</v>
      </c>
      <c r="B4" s="14">
        <v>918</v>
      </c>
      <c r="C4" s="8">
        <f>B4/B5</f>
        <v>0.21473684210526317</v>
      </c>
      <c r="D4" s="14">
        <v>2295</v>
      </c>
      <c r="E4" s="8">
        <f>D4/D5</f>
        <v>0.22621981271562347</v>
      </c>
      <c r="F4" s="14">
        <v>540</v>
      </c>
      <c r="G4" s="14">
        <v>1159</v>
      </c>
      <c r="H4" s="14">
        <f>B4-F4</f>
        <v>378</v>
      </c>
      <c r="I4" s="15">
        <f>(B4-F4)/F4</f>
        <v>0.7</v>
      </c>
      <c r="J4" s="14">
        <f>D4-G4</f>
        <v>1136</v>
      </c>
      <c r="K4" s="15">
        <f>(D4-G4)/G4</f>
        <v>0.9801553062985332</v>
      </c>
      <c r="L4" s="16">
        <v>400</v>
      </c>
      <c r="M4" s="16">
        <v>981</v>
      </c>
      <c r="N4" s="16">
        <v>141</v>
      </c>
      <c r="O4" s="16">
        <v>321</v>
      </c>
      <c r="P4" s="16">
        <v>1117</v>
      </c>
      <c r="Q4" s="16">
        <v>2518</v>
      </c>
      <c r="R4" s="10">
        <f>B4-P4</f>
        <v>-199</v>
      </c>
      <c r="S4" s="8">
        <f>(B4-P4)/P4</f>
        <v>-0.17815577439570277</v>
      </c>
      <c r="T4" s="10">
        <f>D4-Q4</f>
        <v>-223</v>
      </c>
      <c r="U4" s="8">
        <f>(D4-Q4)/Q4</f>
        <v>-8.8562351072279583E-2</v>
      </c>
    </row>
    <row r="5" spans="1:21" s="5" customFormat="1" ht="37" customHeight="1" x14ac:dyDescent="0.15">
      <c r="A5" s="17" t="s">
        <v>0</v>
      </c>
      <c r="B5" s="18">
        <v>4275</v>
      </c>
      <c r="C5" s="19"/>
      <c r="D5" s="18">
        <v>10145</v>
      </c>
      <c r="E5" s="19"/>
      <c r="F5" s="18">
        <v>2703</v>
      </c>
      <c r="G5" s="18">
        <v>5710</v>
      </c>
      <c r="H5" s="18">
        <f>B5-F5</f>
        <v>1572</v>
      </c>
      <c r="I5" s="19">
        <f>(B5-F5)/F5</f>
        <v>0.58157602663706998</v>
      </c>
      <c r="J5" s="18">
        <f>D5-G5</f>
        <v>4435</v>
      </c>
      <c r="K5" s="19">
        <f>(D5-G5)/G5</f>
        <v>0.77670753064798603</v>
      </c>
      <c r="L5" s="18">
        <v>2450</v>
      </c>
      <c r="M5" s="18">
        <v>5474</v>
      </c>
      <c r="N5" s="18">
        <v>1833</v>
      </c>
      <c r="O5" s="18">
        <v>4375</v>
      </c>
      <c r="P5" s="18">
        <v>4999</v>
      </c>
      <c r="Q5" s="18">
        <v>10404</v>
      </c>
      <c r="R5" s="11">
        <f>B5-P5</f>
        <v>-724</v>
      </c>
      <c r="S5" s="12">
        <f>(B5-P5)/P5</f>
        <v>-0.14482896579315863</v>
      </c>
      <c r="T5" s="11">
        <f>D5-Q5</f>
        <v>-259</v>
      </c>
      <c r="U5" s="12">
        <f>(D5-Q5)/Q5</f>
        <v>-2.4894271434063822E-2</v>
      </c>
    </row>
    <row r="6" spans="1:21" s="6" customFormat="1" ht="37" customHeight="1" x14ac:dyDescent="0.15">
      <c r="A6" s="22" t="s">
        <v>93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6" customFormat="1" ht="18" customHeight="1" x14ac:dyDescent="0.15">
      <c r="A7" s="23" t="s">
        <v>83</v>
      </c>
      <c r="B7" s="21" t="s">
        <v>84</v>
      </c>
      <c r="C7" s="21"/>
      <c r="D7" s="21"/>
      <c r="E7" s="21"/>
      <c r="F7" s="20" t="s">
        <v>85</v>
      </c>
      <c r="G7" s="20"/>
      <c r="H7" s="21" t="s">
        <v>86</v>
      </c>
      <c r="I7" s="21"/>
      <c r="J7" s="21"/>
      <c r="K7" s="21"/>
      <c r="L7" s="21" t="s">
        <v>95</v>
      </c>
      <c r="M7" s="21"/>
      <c r="N7" s="20" t="s">
        <v>87</v>
      </c>
      <c r="O7" s="20"/>
      <c r="P7" s="20" t="s">
        <v>88</v>
      </c>
      <c r="Q7" s="20"/>
      <c r="R7" s="21" t="s">
        <v>89</v>
      </c>
      <c r="S7" s="21"/>
      <c r="T7" s="21"/>
      <c r="U7" s="21"/>
    </row>
    <row r="8" spans="1:21" s="6" customFormat="1" ht="18" customHeight="1" x14ac:dyDescent="0.15">
      <c r="A8" s="23"/>
      <c r="B8" s="1" t="s">
        <v>90</v>
      </c>
      <c r="C8" s="2" t="s">
        <v>91</v>
      </c>
      <c r="D8" s="1" t="s">
        <v>92</v>
      </c>
      <c r="E8" s="2" t="s">
        <v>91</v>
      </c>
      <c r="F8" s="1" t="s">
        <v>90</v>
      </c>
      <c r="G8" s="1" t="s">
        <v>92</v>
      </c>
      <c r="H8" s="24" t="s">
        <v>90</v>
      </c>
      <c r="I8" s="25"/>
      <c r="J8" s="24" t="s">
        <v>92</v>
      </c>
      <c r="K8" s="25"/>
      <c r="L8" s="1" t="s">
        <v>90</v>
      </c>
      <c r="M8" s="1" t="s">
        <v>92</v>
      </c>
      <c r="N8" s="1" t="s">
        <v>90</v>
      </c>
      <c r="O8" s="1" t="s">
        <v>92</v>
      </c>
      <c r="P8" s="1" t="s">
        <v>90</v>
      </c>
      <c r="Q8" s="1" t="s">
        <v>92</v>
      </c>
      <c r="R8" s="24" t="s">
        <v>90</v>
      </c>
      <c r="S8" s="25"/>
      <c r="T8" s="24" t="s">
        <v>92</v>
      </c>
      <c r="U8" s="25"/>
    </row>
    <row r="9" spans="1:21" ht="18" customHeight="1" x14ac:dyDescent="0.15">
      <c r="A9" s="13" t="s">
        <v>1</v>
      </c>
      <c r="B9" s="14">
        <v>9</v>
      </c>
      <c r="C9" s="4">
        <f>B9/B$4</f>
        <v>9.8039215686274508E-3</v>
      </c>
      <c r="D9" s="14">
        <v>11</v>
      </c>
      <c r="E9" s="4">
        <f>D9/D$4</f>
        <v>4.7930283224400872E-3</v>
      </c>
      <c r="F9" s="14">
        <v>19</v>
      </c>
      <c r="G9" s="14">
        <v>24</v>
      </c>
      <c r="H9" s="14">
        <f>B9-F9</f>
        <v>-10</v>
      </c>
      <c r="I9" s="15">
        <f>(B9-F9)/F9</f>
        <v>-0.52631578947368418</v>
      </c>
      <c r="J9" s="14">
        <f t="shared" ref="J9:J40" si="0">D9-G9</f>
        <v>-13</v>
      </c>
      <c r="K9" s="15">
        <f>(D9-G9)/G9</f>
        <v>-0.54166666666666663</v>
      </c>
      <c r="L9" s="16">
        <v>0</v>
      </c>
      <c r="M9" s="16">
        <v>0</v>
      </c>
      <c r="N9" s="16">
        <v>0</v>
      </c>
      <c r="O9" s="16">
        <v>0</v>
      </c>
      <c r="P9" s="16">
        <v>10</v>
      </c>
      <c r="Q9" s="16">
        <v>19</v>
      </c>
      <c r="R9" s="10">
        <f t="shared" ref="R9:R40" si="1">B9-P9</f>
        <v>-1</v>
      </c>
      <c r="S9" s="8">
        <f>(B9-P9)/P9</f>
        <v>-0.1</v>
      </c>
      <c r="T9" s="10">
        <f t="shared" ref="T9:T40" si="2">D9-Q9</f>
        <v>-8</v>
      </c>
      <c r="U9" s="8">
        <f>(D9-Q9)/Q9</f>
        <v>-0.42105263157894735</v>
      </c>
    </row>
    <row r="10" spans="1:21" ht="18" customHeight="1" x14ac:dyDescent="0.15">
      <c r="A10" s="13" t="s">
        <v>2</v>
      </c>
      <c r="B10" s="14">
        <v>16</v>
      </c>
      <c r="C10" s="4">
        <f t="shared" ref="C10:C66" si="3">B10/B$4</f>
        <v>1.7429193899782137E-2</v>
      </c>
      <c r="D10" s="14">
        <v>61</v>
      </c>
      <c r="E10" s="4">
        <f t="shared" ref="E10:E66" si="4">D10/D$4</f>
        <v>2.6579520697167756E-2</v>
      </c>
      <c r="F10" s="14">
        <v>11</v>
      </c>
      <c r="G10" s="14">
        <v>35</v>
      </c>
      <c r="H10" s="14">
        <f t="shared" ref="H10:H67" si="5">B10-F10</f>
        <v>5</v>
      </c>
      <c r="I10" s="15">
        <f>(B10-F10)/F10</f>
        <v>0.45454545454545453</v>
      </c>
      <c r="J10" s="14">
        <f t="shared" si="0"/>
        <v>26</v>
      </c>
      <c r="K10" s="15">
        <f>(D10-G10)/G10</f>
        <v>0.74285714285714288</v>
      </c>
      <c r="L10" s="16">
        <v>14</v>
      </c>
      <c r="M10" s="16">
        <v>24</v>
      </c>
      <c r="N10" s="16">
        <v>8</v>
      </c>
      <c r="O10" s="16">
        <v>10</v>
      </c>
      <c r="P10" s="16">
        <v>13</v>
      </c>
      <c r="Q10" s="16">
        <v>15</v>
      </c>
      <c r="R10" s="10">
        <f t="shared" si="1"/>
        <v>3</v>
      </c>
      <c r="S10" s="8">
        <f>(B10-P10)/P10</f>
        <v>0.23076923076923078</v>
      </c>
      <c r="T10" s="10">
        <f t="shared" si="2"/>
        <v>46</v>
      </c>
      <c r="U10" s="8">
        <f>(D10-Q10)/Q10</f>
        <v>3.0666666666666669</v>
      </c>
    </row>
    <row r="11" spans="1:21" ht="18" customHeight="1" x14ac:dyDescent="0.15">
      <c r="A11" s="13" t="s">
        <v>3</v>
      </c>
      <c r="B11" s="14">
        <v>19</v>
      </c>
      <c r="C11" s="4">
        <f t="shared" si="3"/>
        <v>2.0697167755991286E-2</v>
      </c>
      <c r="D11" s="14">
        <v>28</v>
      </c>
      <c r="E11" s="4">
        <f t="shared" si="4"/>
        <v>1.2200435729847494E-2</v>
      </c>
      <c r="F11" s="14">
        <v>14</v>
      </c>
      <c r="G11" s="14">
        <v>19</v>
      </c>
      <c r="H11" s="14">
        <f t="shared" si="5"/>
        <v>5</v>
      </c>
      <c r="I11" s="15">
        <f>(B11-F11)/F11</f>
        <v>0.35714285714285715</v>
      </c>
      <c r="J11" s="14">
        <f t="shared" si="0"/>
        <v>9</v>
      </c>
      <c r="K11" s="15">
        <f>(D11-G11)/G11</f>
        <v>0.47368421052631576</v>
      </c>
      <c r="L11" s="16">
        <v>26</v>
      </c>
      <c r="M11" s="16">
        <v>64</v>
      </c>
      <c r="N11" s="16">
        <v>18</v>
      </c>
      <c r="O11" s="16">
        <v>37</v>
      </c>
      <c r="P11" s="16">
        <v>42</v>
      </c>
      <c r="Q11" s="16">
        <v>74</v>
      </c>
      <c r="R11" s="10">
        <f t="shared" si="1"/>
        <v>-23</v>
      </c>
      <c r="S11" s="8">
        <f>(B11-P11)/P11</f>
        <v>-0.54761904761904767</v>
      </c>
      <c r="T11" s="10">
        <f t="shared" si="2"/>
        <v>-46</v>
      </c>
      <c r="U11" s="8">
        <f>(D11-Q11)/Q11</f>
        <v>-0.6216216216216216</v>
      </c>
    </row>
    <row r="12" spans="1:21" ht="18" customHeight="1" x14ac:dyDescent="0.15">
      <c r="A12" s="13" t="s">
        <v>4</v>
      </c>
      <c r="B12" s="14">
        <v>0</v>
      </c>
      <c r="C12" s="4">
        <f t="shared" si="3"/>
        <v>0</v>
      </c>
      <c r="D12" s="14">
        <v>0</v>
      </c>
      <c r="E12" s="4">
        <f t="shared" si="4"/>
        <v>0</v>
      </c>
      <c r="F12" s="14">
        <v>0</v>
      </c>
      <c r="G12" s="14">
        <v>0</v>
      </c>
      <c r="H12" s="14">
        <f t="shared" si="5"/>
        <v>0</v>
      </c>
      <c r="I12" s="15"/>
      <c r="J12" s="14">
        <f t="shared" si="0"/>
        <v>0</v>
      </c>
      <c r="K12" s="15"/>
      <c r="L12" s="16">
        <v>0</v>
      </c>
      <c r="M12" s="16">
        <v>0</v>
      </c>
      <c r="N12" s="16">
        <v>1</v>
      </c>
      <c r="O12" s="16">
        <v>1</v>
      </c>
      <c r="P12" s="16">
        <v>0</v>
      </c>
      <c r="Q12" s="16">
        <v>0</v>
      </c>
      <c r="R12" s="10">
        <f t="shared" si="1"/>
        <v>0</v>
      </c>
      <c r="S12" s="8"/>
      <c r="T12" s="10">
        <f t="shared" si="2"/>
        <v>0</v>
      </c>
      <c r="U12" s="8"/>
    </row>
    <row r="13" spans="1:21" ht="18" customHeight="1" x14ac:dyDescent="0.15">
      <c r="A13" s="13" t="s">
        <v>5</v>
      </c>
      <c r="B13" s="14">
        <v>12</v>
      </c>
      <c r="C13" s="4">
        <f t="shared" si="3"/>
        <v>1.3071895424836602E-2</v>
      </c>
      <c r="D13" s="14">
        <v>12</v>
      </c>
      <c r="E13" s="4">
        <f t="shared" si="4"/>
        <v>5.2287581699346402E-3</v>
      </c>
      <c r="F13" s="14">
        <v>5</v>
      </c>
      <c r="G13" s="14">
        <v>9</v>
      </c>
      <c r="H13" s="14">
        <f t="shared" si="5"/>
        <v>7</v>
      </c>
      <c r="I13" s="15">
        <f>(B13-F13)/F13</f>
        <v>1.4</v>
      </c>
      <c r="J13" s="14">
        <f t="shared" si="0"/>
        <v>3</v>
      </c>
      <c r="K13" s="15">
        <f>(D13-G13)/G13</f>
        <v>0.33333333333333331</v>
      </c>
      <c r="L13" s="16">
        <v>4</v>
      </c>
      <c r="M13" s="16">
        <v>4</v>
      </c>
      <c r="N13" s="16">
        <v>0</v>
      </c>
      <c r="O13" s="16">
        <v>1</v>
      </c>
      <c r="P13" s="16">
        <v>9</v>
      </c>
      <c r="Q13" s="16">
        <v>20</v>
      </c>
      <c r="R13" s="10">
        <f t="shared" si="1"/>
        <v>3</v>
      </c>
      <c r="S13" s="8">
        <f>(B13-P13)/P13</f>
        <v>0.33333333333333331</v>
      </c>
      <c r="T13" s="10">
        <f t="shared" si="2"/>
        <v>-8</v>
      </c>
      <c r="U13" s="8">
        <f>(D13-Q13)/Q13</f>
        <v>-0.4</v>
      </c>
    </row>
    <row r="14" spans="1:21" ht="18" customHeight="1" x14ac:dyDescent="0.15">
      <c r="A14" s="13" t="s">
        <v>6</v>
      </c>
      <c r="B14" s="14">
        <v>0</v>
      </c>
      <c r="C14" s="4">
        <f t="shared" si="3"/>
        <v>0</v>
      </c>
      <c r="D14" s="14">
        <v>0</v>
      </c>
      <c r="E14" s="4">
        <f t="shared" si="4"/>
        <v>0</v>
      </c>
      <c r="F14" s="14">
        <v>2</v>
      </c>
      <c r="G14" s="14">
        <v>6</v>
      </c>
      <c r="H14" s="14">
        <f t="shared" si="5"/>
        <v>-2</v>
      </c>
      <c r="I14" s="15">
        <f>(B14-F14)/F14</f>
        <v>-1</v>
      </c>
      <c r="J14" s="14">
        <f t="shared" si="0"/>
        <v>-6</v>
      </c>
      <c r="K14" s="15">
        <f>(D14-G14)/G14</f>
        <v>-1</v>
      </c>
      <c r="L14" s="16">
        <v>2</v>
      </c>
      <c r="M14" s="16">
        <v>2</v>
      </c>
      <c r="N14" s="16">
        <v>0</v>
      </c>
      <c r="O14" s="16">
        <v>0</v>
      </c>
      <c r="P14" s="16">
        <v>0</v>
      </c>
      <c r="Q14" s="16">
        <v>0</v>
      </c>
      <c r="R14" s="10">
        <f t="shared" si="1"/>
        <v>0</v>
      </c>
      <c r="S14" s="8"/>
      <c r="T14" s="10">
        <f t="shared" si="2"/>
        <v>0</v>
      </c>
      <c r="U14" s="8"/>
    </row>
    <row r="15" spans="1:21" ht="18" customHeight="1" x14ac:dyDescent="0.15">
      <c r="A15" s="13" t="s">
        <v>7</v>
      </c>
      <c r="B15" s="14">
        <v>6</v>
      </c>
      <c r="C15" s="4">
        <f t="shared" si="3"/>
        <v>6.5359477124183009E-3</v>
      </c>
      <c r="D15" s="14">
        <v>6</v>
      </c>
      <c r="E15" s="4">
        <f t="shared" si="4"/>
        <v>2.6143790849673201E-3</v>
      </c>
      <c r="F15" s="14">
        <v>0</v>
      </c>
      <c r="G15" s="14">
        <v>0</v>
      </c>
      <c r="H15" s="14">
        <f t="shared" si="5"/>
        <v>6</v>
      </c>
      <c r="I15" s="15"/>
      <c r="J15" s="14">
        <f t="shared" si="0"/>
        <v>6</v>
      </c>
      <c r="K15" s="15"/>
      <c r="L15" s="16">
        <v>2</v>
      </c>
      <c r="M15" s="16">
        <v>2</v>
      </c>
      <c r="N15" s="16">
        <v>2</v>
      </c>
      <c r="O15" s="16">
        <v>28</v>
      </c>
      <c r="P15" s="16">
        <v>0</v>
      </c>
      <c r="Q15" s="16">
        <v>0</v>
      </c>
      <c r="R15" s="10">
        <f t="shared" si="1"/>
        <v>6</v>
      </c>
      <c r="S15" s="8"/>
      <c r="T15" s="10">
        <f t="shared" si="2"/>
        <v>6</v>
      </c>
      <c r="U15" s="8"/>
    </row>
    <row r="16" spans="1:21" ht="18" customHeight="1" x14ac:dyDescent="0.15">
      <c r="A16" s="13" t="s">
        <v>8</v>
      </c>
      <c r="B16" s="14">
        <v>3</v>
      </c>
      <c r="C16" s="4">
        <f t="shared" si="3"/>
        <v>3.2679738562091504E-3</v>
      </c>
      <c r="D16" s="14">
        <v>16</v>
      </c>
      <c r="E16" s="4">
        <f t="shared" si="4"/>
        <v>6.9716775599128538E-3</v>
      </c>
      <c r="F16" s="14">
        <v>1</v>
      </c>
      <c r="G16" s="14">
        <v>1</v>
      </c>
      <c r="H16" s="14">
        <f t="shared" si="5"/>
        <v>2</v>
      </c>
      <c r="I16" s="15">
        <f>(B16-F16)/F16</f>
        <v>2</v>
      </c>
      <c r="J16" s="14">
        <f t="shared" si="0"/>
        <v>15</v>
      </c>
      <c r="K16" s="15">
        <f>(D16-G16)/G16</f>
        <v>15</v>
      </c>
      <c r="L16" s="16">
        <v>0</v>
      </c>
      <c r="M16" s="16">
        <v>0</v>
      </c>
      <c r="N16" s="16">
        <v>0</v>
      </c>
      <c r="O16" s="16">
        <v>0</v>
      </c>
      <c r="P16" s="16">
        <v>2</v>
      </c>
      <c r="Q16" s="16">
        <v>7</v>
      </c>
      <c r="R16" s="10">
        <f t="shared" si="1"/>
        <v>1</v>
      </c>
      <c r="S16" s="8">
        <f t="shared" ref="S16:S22" si="6">(B16-P16)/P16</f>
        <v>0.5</v>
      </c>
      <c r="T16" s="10">
        <f t="shared" si="2"/>
        <v>9</v>
      </c>
      <c r="U16" s="8">
        <f t="shared" ref="U16:U22" si="7">(D16-Q16)/Q16</f>
        <v>1.2857142857142858</v>
      </c>
    </row>
    <row r="17" spans="1:21" ht="18" customHeight="1" x14ac:dyDescent="0.15">
      <c r="A17" s="13" t="s">
        <v>9</v>
      </c>
      <c r="B17" s="14">
        <v>0</v>
      </c>
      <c r="C17" s="4">
        <f t="shared" si="3"/>
        <v>0</v>
      </c>
      <c r="D17" s="14">
        <v>0</v>
      </c>
      <c r="E17" s="4">
        <f t="shared" si="4"/>
        <v>0</v>
      </c>
      <c r="F17" s="14">
        <v>5</v>
      </c>
      <c r="G17" s="14">
        <v>5</v>
      </c>
      <c r="H17" s="14">
        <f t="shared" si="5"/>
        <v>-5</v>
      </c>
      <c r="I17" s="15">
        <f>(B17-F17)/F17</f>
        <v>-1</v>
      </c>
      <c r="J17" s="14">
        <f t="shared" si="0"/>
        <v>-5</v>
      </c>
      <c r="K17" s="15">
        <f>(D17-G17)/G17</f>
        <v>-1</v>
      </c>
      <c r="L17" s="16">
        <v>0</v>
      </c>
      <c r="M17" s="16">
        <v>0</v>
      </c>
      <c r="N17" s="16">
        <v>0</v>
      </c>
      <c r="O17" s="16">
        <v>0</v>
      </c>
      <c r="P17" s="16">
        <v>9</v>
      </c>
      <c r="Q17" s="16">
        <v>9</v>
      </c>
      <c r="R17" s="10">
        <f t="shared" si="1"/>
        <v>-9</v>
      </c>
      <c r="S17" s="8">
        <f t="shared" si="6"/>
        <v>-1</v>
      </c>
      <c r="T17" s="10">
        <f t="shared" si="2"/>
        <v>-9</v>
      </c>
      <c r="U17" s="8">
        <f t="shared" si="7"/>
        <v>-1</v>
      </c>
    </row>
    <row r="18" spans="1:21" ht="18" customHeight="1" x14ac:dyDescent="0.15">
      <c r="A18" s="13" t="s">
        <v>10</v>
      </c>
      <c r="B18" s="14">
        <v>2</v>
      </c>
      <c r="C18" s="4">
        <f t="shared" si="3"/>
        <v>2.1786492374727671E-3</v>
      </c>
      <c r="D18" s="14">
        <v>4</v>
      </c>
      <c r="E18" s="4">
        <f t="shared" si="4"/>
        <v>1.7429193899782135E-3</v>
      </c>
      <c r="F18" s="14">
        <v>0</v>
      </c>
      <c r="G18" s="14">
        <v>0</v>
      </c>
      <c r="H18" s="14">
        <f t="shared" si="5"/>
        <v>2</v>
      </c>
      <c r="I18" s="15"/>
      <c r="J18" s="14">
        <f t="shared" si="0"/>
        <v>4</v>
      </c>
      <c r="K18" s="15"/>
      <c r="L18" s="16">
        <v>1</v>
      </c>
      <c r="M18" s="16">
        <v>3</v>
      </c>
      <c r="N18" s="16">
        <v>1</v>
      </c>
      <c r="O18" s="16">
        <v>1</v>
      </c>
      <c r="P18" s="16">
        <v>3</v>
      </c>
      <c r="Q18" s="16">
        <v>3</v>
      </c>
      <c r="R18" s="10">
        <f t="shared" si="1"/>
        <v>-1</v>
      </c>
      <c r="S18" s="8">
        <f t="shared" si="6"/>
        <v>-0.33333333333333331</v>
      </c>
      <c r="T18" s="10">
        <f t="shared" si="2"/>
        <v>1</v>
      </c>
      <c r="U18" s="8">
        <f t="shared" si="7"/>
        <v>0.33333333333333331</v>
      </c>
    </row>
    <row r="19" spans="1:21" ht="18" customHeight="1" x14ac:dyDescent="0.15">
      <c r="A19" s="13" t="s">
        <v>11</v>
      </c>
      <c r="B19" s="14">
        <v>191</v>
      </c>
      <c r="C19" s="4">
        <f t="shared" si="3"/>
        <v>0.20806100217864923</v>
      </c>
      <c r="D19" s="14">
        <v>315</v>
      </c>
      <c r="E19" s="4">
        <f t="shared" si="4"/>
        <v>0.13725490196078433</v>
      </c>
      <c r="F19" s="14">
        <v>108</v>
      </c>
      <c r="G19" s="14">
        <v>224</v>
      </c>
      <c r="H19" s="14">
        <f t="shared" si="5"/>
        <v>83</v>
      </c>
      <c r="I19" s="15">
        <f>(B19-F19)/F19</f>
        <v>0.76851851851851849</v>
      </c>
      <c r="J19" s="14">
        <f t="shared" si="0"/>
        <v>91</v>
      </c>
      <c r="K19" s="15">
        <f>(D19-G19)/G19</f>
        <v>0.40625</v>
      </c>
      <c r="L19" s="16">
        <v>95</v>
      </c>
      <c r="M19" s="16">
        <v>152</v>
      </c>
      <c r="N19" s="16">
        <v>26</v>
      </c>
      <c r="O19" s="16">
        <v>50</v>
      </c>
      <c r="P19" s="16">
        <v>221</v>
      </c>
      <c r="Q19" s="16">
        <v>430</v>
      </c>
      <c r="R19" s="10">
        <f t="shared" si="1"/>
        <v>-30</v>
      </c>
      <c r="S19" s="8">
        <f t="shared" si="6"/>
        <v>-0.13574660633484162</v>
      </c>
      <c r="T19" s="10">
        <f t="shared" si="2"/>
        <v>-115</v>
      </c>
      <c r="U19" s="8">
        <f t="shared" si="7"/>
        <v>-0.26744186046511625</v>
      </c>
    </row>
    <row r="20" spans="1:21" ht="18" customHeight="1" x14ac:dyDescent="0.15">
      <c r="A20" s="13" t="s">
        <v>12</v>
      </c>
      <c r="B20" s="14">
        <v>127</v>
      </c>
      <c r="C20" s="4">
        <f t="shared" si="3"/>
        <v>0.1383442265795207</v>
      </c>
      <c r="D20" s="14">
        <v>446</v>
      </c>
      <c r="E20" s="4">
        <f t="shared" si="4"/>
        <v>0.19433551198257082</v>
      </c>
      <c r="F20" s="14">
        <v>72</v>
      </c>
      <c r="G20" s="14">
        <v>175</v>
      </c>
      <c r="H20" s="14">
        <f t="shared" si="5"/>
        <v>55</v>
      </c>
      <c r="I20" s="15">
        <f>(B20-F20)/F20</f>
        <v>0.76388888888888884</v>
      </c>
      <c r="J20" s="14">
        <f t="shared" si="0"/>
        <v>271</v>
      </c>
      <c r="K20" s="15">
        <f>(D20-G20)/G20</f>
        <v>1.5485714285714285</v>
      </c>
      <c r="L20" s="16">
        <v>62</v>
      </c>
      <c r="M20" s="16">
        <v>192</v>
      </c>
      <c r="N20" s="16">
        <v>11</v>
      </c>
      <c r="O20" s="16">
        <v>37</v>
      </c>
      <c r="P20" s="16">
        <v>158</v>
      </c>
      <c r="Q20" s="16">
        <v>378</v>
      </c>
      <c r="R20" s="10">
        <f t="shared" si="1"/>
        <v>-31</v>
      </c>
      <c r="S20" s="8">
        <f t="shared" si="6"/>
        <v>-0.19620253164556961</v>
      </c>
      <c r="T20" s="10">
        <f t="shared" si="2"/>
        <v>68</v>
      </c>
      <c r="U20" s="8">
        <f t="shared" si="7"/>
        <v>0.17989417989417988</v>
      </c>
    </row>
    <row r="21" spans="1:21" ht="18" customHeight="1" x14ac:dyDescent="0.15">
      <c r="A21" s="13" t="s">
        <v>13</v>
      </c>
      <c r="B21" s="14">
        <v>2</v>
      </c>
      <c r="C21" s="4">
        <f t="shared" si="3"/>
        <v>2.1786492374727671E-3</v>
      </c>
      <c r="D21" s="14">
        <v>2</v>
      </c>
      <c r="E21" s="4">
        <f t="shared" si="4"/>
        <v>8.7145969498910673E-4</v>
      </c>
      <c r="F21" s="14">
        <v>14</v>
      </c>
      <c r="G21" s="14">
        <v>28</v>
      </c>
      <c r="H21" s="14">
        <f t="shared" si="5"/>
        <v>-12</v>
      </c>
      <c r="I21" s="15">
        <f>(B21-F21)/F21</f>
        <v>-0.8571428571428571</v>
      </c>
      <c r="J21" s="14">
        <f t="shared" si="0"/>
        <v>-26</v>
      </c>
      <c r="K21" s="15">
        <f>(D21-G21)/G21</f>
        <v>-0.9285714285714286</v>
      </c>
      <c r="L21" s="16">
        <v>2</v>
      </c>
      <c r="M21" s="16">
        <v>2</v>
      </c>
      <c r="N21" s="16">
        <v>1</v>
      </c>
      <c r="O21" s="16">
        <v>1</v>
      </c>
      <c r="P21" s="16">
        <v>9</v>
      </c>
      <c r="Q21" s="16">
        <v>15</v>
      </c>
      <c r="R21" s="10">
        <f t="shared" si="1"/>
        <v>-7</v>
      </c>
      <c r="S21" s="8">
        <f t="shared" si="6"/>
        <v>-0.77777777777777779</v>
      </c>
      <c r="T21" s="10">
        <f t="shared" si="2"/>
        <v>-13</v>
      </c>
      <c r="U21" s="8">
        <f t="shared" si="7"/>
        <v>-0.8666666666666667</v>
      </c>
    </row>
    <row r="22" spans="1:21" ht="18" customHeight="1" x14ac:dyDescent="0.15">
      <c r="A22" s="13" t="s">
        <v>14</v>
      </c>
      <c r="B22" s="14">
        <v>9</v>
      </c>
      <c r="C22" s="4">
        <f t="shared" si="3"/>
        <v>9.8039215686274508E-3</v>
      </c>
      <c r="D22" s="14">
        <v>29</v>
      </c>
      <c r="E22" s="4">
        <f t="shared" si="4"/>
        <v>1.2636165577342049E-2</v>
      </c>
      <c r="F22" s="14">
        <v>3</v>
      </c>
      <c r="G22" s="14">
        <v>6</v>
      </c>
      <c r="H22" s="14">
        <f t="shared" si="5"/>
        <v>6</v>
      </c>
      <c r="I22" s="15">
        <f>(B22-F22)/F22</f>
        <v>2</v>
      </c>
      <c r="J22" s="14">
        <f t="shared" si="0"/>
        <v>23</v>
      </c>
      <c r="K22" s="15">
        <f>(D22-G22)/G22</f>
        <v>3.8333333333333335</v>
      </c>
      <c r="L22" s="16">
        <v>3</v>
      </c>
      <c r="M22" s="16">
        <v>11</v>
      </c>
      <c r="N22" s="16">
        <v>1</v>
      </c>
      <c r="O22" s="16">
        <v>1</v>
      </c>
      <c r="P22" s="16">
        <v>9</v>
      </c>
      <c r="Q22" s="16">
        <v>19</v>
      </c>
      <c r="R22" s="10">
        <f t="shared" si="1"/>
        <v>0</v>
      </c>
      <c r="S22" s="8">
        <f t="shared" si="6"/>
        <v>0</v>
      </c>
      <c r="T22" s="10">
        <f t="shared" si="2"/>
        <v>10</v>
      </c>
      <c r="U22" s="8">
        <f t="shared" si="7"/>
        <v>0.52631578947368418</v>
      </c>
    </row>
    <row r="23" spans="1:21" ht="18" customHeight="1" x14ac:dyDescent="0.15">
      <c r="A23" s="13" t="s">
        <v>15</v>
      </c>
      <c r="B23" s="14">
        <v>0</v>
      </c>
      <c r="C23" s="4">
        <f t="shared" si="3"/>
        <v>0</v>
      </c>
      <c r="D23" s="14">
        <v>0</v>
      </c>
      <c r="E23" s="4">
        <f t="shared" si="4"/>
        <v>0</v>
      </c>
      <c r="F23" s="14">
        <v>0</v>
      </c>
      <c r="G23" s="14">
        <v>0</v>
      </c>
      <c r="H23" s="14">
        <f t="shared" si="5"/>
        <v>0</v>
      </c>
      <c r="I23" s="15"/>
      <c r="J23" s="14">
        <f t="shared" si="0"/>
        <v>0</v>
      </c>
      <c r="K23" s="15"/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0">
        <f t="shared" si="1"/>
        <v>0</v>
      </c>
      <c r="S23" s="8"/>
      <c r="T23" s="10">
        <f t="shared" si="2"/>
        <v>0</v>
      </c>
      <c r="U23" s="8"/>
    </row>
    <row r="24" spans="1:21" ht="18" customHeight="1" x14ac:dyDescent="0.15">
      <c r="A24" s="13" t="s">
        <v>16</v>
      </c>
      <c r="B24" s="14">
        <v>3</v>
      </c>
      <c r="C24" s="4">
        <f t="shared" si="3"/>
        <v>3.2679738562091504E-3</v>
      </c>
      <c r="D24" s="14">
        <v>21</v>
      </c>
      <c r="E24" s="4">
        <f t="shared" si="4"/>
        <v>9.1503267973856214E-3</v>
      </c>
      <c r="F24" s="14">
        <v>0</v>
      </c>
      <c r="G24" s="14">
        <v>0</v>
      </c>
      <c r="H24" s="14">
        <f t="shared" si="5"/>
        <v>3</v>
      </c>
      <c r="I24" s="15"/>
      <c r="J24" s="14">
        <f t="shared" si="0"/>
        <v>21</v>
      </c>
      <c r="K24" s="15"/>
      <c r="L24" s="16">
        <v>1</v>
      </c>
      <c r="M24" s="16">
        <v>5</v>
      </c>
      <c r="N24" s="16">
        <v>0</v>
      </c>
      <c r="O24" s="16">
        <v>0</v>
      </c>
      <c r="P24" s="16">
        <v>0</v>
      </c>
      <c r="Q24" s="16">
        <v>0</v>
      </c>
      <c r="R24" s="10">
        <f t="shared" si="1"/>
        <v>3</v>
      </c>
      <c r="S24" s="8"/>
      <c r="T24" s="10">
        <f t="shared" si="2"/>
        <v>21</v>
      </c>
      <c r="U24" s="8"/>
    </row>
    <row r="25" spans="1:21" ht="18" customHeight="1" x14ac:dyDescent="0.15">
      <c r="A25" s="13" t="s">
        <v>17</v>
      </c>
      <c r="B25" s="14">
        <v>4</v>
      </c>
      <c r="C25" s="4">
        <f t="shared" si="3"/>
        <v>4.3572984749455342E-3</v>
      </c>
      <c r="D25" s="14">
        <v>4</v>
      </c>
      <c r="E25" s="4">
        <f t="shared" si="4"/>
        <v>1.7429193899782135E-3</v>
      </c>
      <c r="F25" s="14">
        <v>0</v>
      </c>
      <c r="G25" s="14">
        <v>0</v>
      </c>
      <c r="H25" s="14">
        <f t="shared" si="5"/>
        <v>4</v>
      </c>
      <c r="I25" s="15"/>
      <c r="J25" s="14">
        <f t="shared" si="0"/>
        <v>4</v>
      </c>
      <c r="K25" s="15"/>
      <c r="L25" s="16">
        <v>0</v>
      </c>
      <c r="M25" s="16">
        <v>0</v>
      </c>
      <c r="N25" s="16">
        <v>5</v>
      </c>
      <c r="O25" s="16">
        <v>15</v>
      </c>
      <c r="P25" s="16">
        <v>2</v>
      </c>
      <c r="Q25" s="16">
        <v>4</v>
      </c>
      <c r="R25" s="10">
        <f t="shared" si="1"/>
        <v>2</v>
      </c>
      <c r="S25" s="8">
        <f>(B25-P25)/P25</f>
        <v>1</v>
      </c>
      <c r="T25" s="10">
        <f t="shared" si="2"/>
        <v>0</v>
      </c>
      <c r="U25" s="8">
        <f>(D25-Q25)/Q25</f>
        <v>0</v>
      </c>
    </row>
    <row r="26" spans="1:21" ht="18" customHeight="1" x14ac:dyDescent="0.15">
      <c r="A26" s="13" t="s">
        <v>18</v>
      </c>
      <c r="B26" s="14">
        <v>4</v>
      </c>
      <c r="C26" s="4">
        <f t="shared" si="3"/>
        <v>4.3572984749455342E-3</v>
      </c>
      <c r="D26" s="14">
        <v>20</v>
      </c>
      <c r="E26" s="4">
        <f t="shared" si="4"/>
        <v>8.7145969498910684E-3</v>
      </c>
      <c r="F26" s="14">
        <v>0</v>
      </c>
      <c r="G26" s="14">
        <v>0</v>
      </c>
      <c r="H26" s="14">
        <f t="shared" si="5"/>
        <v>4</v>
      </c>
      <c r="I26" s="15"/>
      <c r="J26" s="14">
        <f t="shared" si="0"/>
        <v>20</v>
      </c>
      <c r="K26" s="15"/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0">
        <f t="shared" si="1"/>
        <v>4</v>
      </c>
      <c r="S26" s="8"/>
      <c r="T26" s="10">
        <f t="shared" si="2"/>
        <v>20</v>
      </c>
      <c r="U26" s="8"/>
    </row>
    <row r="27" spans="1:21" ht="18" customHeight="1" x14ac:dyDescent="0.15">
      <c r="A27" s="13" t="s">
        <v>19</v>
      </c>
      <c r="B27" s="14">
        <v>0</v>
      </c>
      <c r="C27" s="4">
        <f t="shared" si="3"/>
        <v>0</v>
      </c>
      <c r="D27" s="14">
        <v>0</v>
      </c>
      <c r="E27" s="4">
        <f t="shared" si="4"/>
        <v>0</v>
      </c>
      <c r="F27" s="14">
        <v>1</v>
      </c>
      <c r="G27" s="14">
        <v>2</v>
      </c>
      <c r="H27" s="14">
        <f t="shared" si="5"/>
        <v>-1</v>
      </c>
      <c r="I27" s="15">
        <f>(B27-F27)/F27</f>
        <v>-1</v>
      </c>
      <c r="J27" s="14">
        <f t="shared" si="0"/>
        <v>-2</v>
      </c>
      <c r="K27" s="15">
        <f>(D27-G27)/G27</f>
        <v>-1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0">
        <f t="shared" si="1"/>
        <v>0</v>
      </c>
      <c r="S27" s="8"/>
      <c r="T27" s="10">
        <f t="shared" si="2"/>
        <v>0</v>
      </c>
      <c r="U27" s="8"/>
    </row>
    <row r="28" spans="1:21" ht="18" customHeight="1" x14ac:dyDescent="0.15">
      <c r="A28" s="13" t="s">
        <v>20</v>
      </c>
      <c r="B28" s="14">
        <v>0</v>
      </c>
      <c r="C28" s="4">
        <f t="shared" si="3"/>
        <v>0</v>
      </c>
      <c r="D28" s="14">
        <v>0</v>
      </c>
      <c r="E28" s="4">
        <f t="shared" si="4"/>
        <v>0</v>
      </c>
      <c r="F28" s="14">
        <v>0</v>
      </c>
      <c r="G28" s="14">
        <v>0</v>
      </c>
      <c r="H28" s="14">
        <f t="shared" si="5"/>
        <v>0</v>
      </c>
      <c r="I28" s="15"/>
      <c r="J28" s="14">
        <f t="shared" si="0"/>
        <v>0</v>
      </c>
      <c r="K28" s="15"/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0">
        <f t="shared" si="1"/>
        <v>0</v>
      </c>
      <c r="S28" s="8"/>
      <c r="T28" s="10">
        <f t="shared" si="2"/>
        <v>0</v>
      </c>
      <c r="U28" s="8"/>
    </row>
    <row r="29" spans="1:21" ht="18" customHeight="1" x14ac:dyDescent="0.15">
      <c r="A29" s="13" t="s">
        <v>21</v>
      </c>
      <c r="B29" s="14">
        <v>3</v>
      </c>
      <c r="C29" s="4">
        <f t="shared" si="3"/>
        <v>3.2679738562091504E-3</v>
      </c>
      <c r="D29" s="14">
        <v>19</v>
      </c>
      <c r="E29" s="4">
        <f t="shared" si="4"/>
        <v>8.2788671023965137E-3</v>
      </c>
      <c r="F29" s="14">
        <v>8</v>
      </c>
      <c r="G29" s="14">
        <v>18</v>
      </c>
      <c r="H29" s="14">
        <f t="shared" si="5"/>
        <v>-5</v>
      </c>
      <c r="I29" s="15">
        <f t="shared" ref="I29:I34" si="8">(B29-F29)/F29</f>
        <v>-0.625</v>
      </c>
      <c r="J29" s="14">
        <f t="shared" si="0"/>
        <v>1</v>
      </c>
      <c r="K29" s="15">
        <f t="shared" ref="K29:K34" si="9">(D29-G29)/G29</f>
        <v>5.5555555555555552E-2</v>
      </c>
      <c r="L29" s="16">
        <v>1</v>
      </c>
      <c r="M29" s="16">
        <v>1</v>
      </c>
      <c r="N29" s="16">
        <v>0</v>
      </c>
      <c r="O29" s="16">
        <v>0</v>
      </c>
      <c r="P29" s="16">
        <v>1</v>
      </c>
      <c r="Q29" s="16">
        <v>2</v>
      </c>
      <c r="R29" s="10">
        <f t="shared" si="1"/>
        <v>2</v>
      </c>
      <c r="S29" s="8">
        <f t="shared" ref="S29:S42" si="10">(B29-P29)/P29</f>
        <v>2</v>
      </c>
      <c r="T29" s="10">
        <f t="shared" si="2"/>
        <v>17</v>
      </c>
      <c r="U29" s="8">
        <f t="shared" ref="U29:U42" si="11">(D29-Q29)/Q29</f>
        <v>8.5</v>
      </c>
    </row>
    <row r="30" spans="1:21" ht="18" customHeight="1" x14ac:dyDescent="0.15">
      <c r="A30" s="13" t="s">
        <v>22</v>
      </c>
      <c r="B30" s="14">
        <v>70</v>
      </c>
      <c r="C30" s="4">
        <f t="shared" si="3"/>
        <v>7.6252723311546838E-2</v>
      </c>
      <c r="D30" s="14">
        <v>147</v>
      </c>
      <c r="E30" s="4">
        <f t="shared" si="4"/>
        <v>6.4052287581699341E-2</v>
      </c>
      <c r="F30" s="14">
        <v>35</v>
      </c>
      <c r="G30" s="14">
        <v>71</v>
      </c>
      <c r="H30" s="14">
        <f t="shared" si="5"/>
        <v>35</v>
      </c>
      <c r="I30" s="15">
        <f t="shared" si="8"/>
        <v>1</v>
      </c>
      <c r="J30" s="14">
        <f t="shared" si="0"/>
        <v>76</v>
      </c>
      <c r="K30" s="15">
        <f t="shared" si="9"/>
        <v>1.0704225352112675</v>
      </c>
      <c r="L30" s="16">
        <v>67</v>
      </c>
      <c r="M30" s="16">
        <v>177</v>
      </c>
      <c r="N30" s="16">
        <v>18</v>
      </c>
      <c r="O30" s="16">
        <v>38</v>
      </c>
      <c r="P30" s="16">
        <v>98</v>
      </c>
      <c r="Q30" s="16">
        <v>165</v>
      </c>
      <c r="R30" s="10">
        <f t="shared" si="1"/>
        <v>-28</v>
      </c>
      <c r="S30" s="8">
        <f t="shared" si="10"/>
        <v>-0.2857142857142857</v>
      </c>
      <c r="T30" s="10">
        <f t="shared" si="2"/>
        <v>-18</v>
      </c>
      <c r="U30" s="8">
        <f t="shared" si="11"/>
        <v>-0.10909090909090909</v>
      </c>
    </row>
    <row r="31" spans="1:21" ht="18" customHeight="1" x14ac:dyDescent="0.15">
      <c r="A31" s="13" t="s">
        <v>23</v>
      </c>
      <c r="B31" s="14">
        <v>27</v>
      </c>
      <c r="C31" s="4">
        <f t="shared" si="3"/>
        <v>2.9411764705882353E-2</v>
      </c>
      <c r="D31" s="14">
        <v>53</v>
      </c>
      <c r="E31" s="4">
        <f t="shared" si="4"/>
        <v>2.3093681917211329E-2</v>
      </c>
      <c r="F31" s="14">
        <v>13</v>
      </c>
      <c r="G31" s="14">
        <v>14</v>
      </c>
      <c r="H31" s="14">
        <f t="shared" si="5"/>
        <v>14</v>
      </c>
      <c r="I31" s="15">
        <f t="shared" si="8"/>
        <v>1.0769230769230769</v>
      </c>
      <c r="J31" s="14">
        <f t="shared" si="0"/>
        <v>39</v>
      </c>
      <c r="K31" s="15">
        <f t="shared" si="9"/>
        <v>2.7857142857142856</v>
      </c>
      <c r="L31" s="16">
        <v>3</v>
      </c>
      <c r="M31" s="16">
        <v>4</v>
      </c>
      <c r="N31" s="16">
        <v>5</v>
      </c>
      <c r="O31" s="16">
        <v>5</v>
      </c>
      <c r="P31" s="16">
        <v>21</v>
      </c>
      <c r="Q31" s="16">
        <v>25</v>
      </c>
      <c r="R31" s="10">
        <f t="shared" si="1"/>
        <v>6</v>
      </c>
      <c r="S31" s="8">
        <f t="shared" si="10"/>
        <v>0.2857142857142857</v>
      </c>
      <c r="T31" s="10">
        <f t="shared" si="2"/>
        <v>28</v>
      </c>
      <c r="U31" s="8">
        <f t="shared" si="11"/>
        <v>1.1200000000000001</v>
      </c>
    </row>
    <row r="32" spans="1:21" ht="18" customHeight="1" x14ac:dyDescent="0.15">
      <c r="A32" s="13" t="s">
        <v>24</v>
      </c>
      <c r="B32" s="14">
        <v>8</v>
      </c>
      <c r="C32" s="4">
        <f t="shared" si="3"/>
        <v>8.7145969498910684E-3</v>
      </c>
      <c r="D32" s="14">
        <v>16</v>
      </c>
      <c r="E32" s="4">
        <f t="shared" si="4"/>
        <v>6.9716775599128538E-3</v>
      </c>
      <c r="F32" s="14">
        <v>1</v>
      </c>
      <c r="G32" s="14">
        <v>6</v>
      </c>
      <c r="H32" s="14">
        <f t="shared" si="5"/>
        <v>7</v>
      </c>
      <c r="I32" s="15">
        <f t="shared" si="8"/>
        <v>7</v>
      </c>
      <c r="J32" s="14">
        <f t="shared" si="0"/>
        <v>10</v>
      </c>
      <c r="K32" s="15">
        <f t="shared" si="9"/>
        <v>1.6666666666666667</v>
      </c>
      <c r="L32" s="16">
        <v>4</v>
      </c>
      <c r="M32" s="16">
        <v>4</v>
      </c>
      <c r="N32" s="16">
        <v>0</v>
      </c>
      <c r="O32" s="16">
        <v>0</v>
      </c>
      <c r="P32" s="16">
        <v>13</v>
      </c>
      <c r="Q32" s="16">
        <v>20</v>
      </c>
      <c r="R32" s="10">
        <f t="shared" si="1"/>
        <v>-5</v>
      </c>
      <c r="S32" s="8">
        <f t="shared" si="10"/>
        <v>-0.38461538461538464</v>
      </c>
      <c r="T32" s="10">
        <f t="shared" si="2"/>
        <v>-4</v>
      </c>
      <c r="U32" s="8">
        <f t="shared" si="11"/>
        <v>-0.2</v>
      </c>
    </row>
    <row r="33" spans="1:21" ht="18" customHeight="1" x14ac:dyDescent="0.15">
      <c r="A33" s="13" t="s">
        <v>25</v>
      </c>
      <c r="B33" s="14">
        <v>33</v>
      </c>
      <c r="C33" s="4">
        <f t="shared" si="3"/>
        <v>3.5947712418300651E-2</v>
      </c>
      <c r="D33" s="14">
        <v>97</v>
      </c>
      <c r="E33" s="4">
        <f t="shared" si="4"/>
        <v>4.2265795206971678E-2</v>
      </c>
      <c r="F33" s="14">
        <v>26</v>
      </c>
      <c r="G33" s="14">
        <v>84</v>
      </c>
      <c r="H33" s="14">
        <f t="shared" si="5"/>
        <v>7</v>
      </c>
      <c r="I33" s="15">
        <f t="shared" si="8"/>
        <v>0.26923076923076922</v>
      </c>
      <c r="J33" s="14">
        <f t="shared" si="0"/>
        <v>13</v>
      </c>
      <c r="K33" s="15">
        <f t="shared" si="9"/>
        <v>0.15476190476190477</v>
      </c>
      <c r="L33" s="16">
        <v>4</v>
      </c>
      <c r="M33" s="16">
        <v>8</v>
      </c>
      <c r="N33" s="16">
        <v>4</v>
      </c>
      <c r="O33" s="16">
        <v>6</v>
      </c>
      <c r="P33" s="16">
        <v>36</v>
      </c>
      <c r="Q33" s="16">
        <v>179</v>
      </c>
      <c r="R33" s="10">
        <f t="shared" si="1"/>
        <v>-3</v>
      </c>
      <c r="S33" s="8">
        <f t="shared" si="10"/>
        <v>-8.3333333333333329E-2</v>
      </c>
      <c r="T33" s="10">
        <f t="shared" si="2"/>
        <v>-82</v>
      </c>
      <c r="U33" s="8">
        <f t="shared" si="11"/>
        <v>-0.45810055865921789</v>
      </c>
    </row>
    <row r="34" spans="1:21" ht="18" customHeight="1" x14ac:dyDescent="0.15">
      <c r="A34" s="13" t="s">
        <v>26</v>
      </c>
      <c r="B34" s="14">
        <v>3</v>
      </c>
      <c r="C34" s="4">
        <f t="shared" si="3"/>
        <v>3.2679738562091504E-3</v>
      </c>
      <c r="D34" s="14">
        <v>5</v>
      </c>
      <c r="E34" s="4">
        <f t="shared" si="4"/>
        <v>2.1786492374727671E-3</v>
      </c>
      <c r="F34" s="14">
        <v>3</v>
      </c>
      <c r="G34" s="14">
        <v>7</v>
      </c>
      <c r="H34" s="14">
        <f t="shared" si="5"/>
        <v>0</v>
      </c>
      <c r="I34" s="15">
        <f t="shared" si="8"/>
        <v>0</v>
      </c>
      <c r="J34" s="14">
        <f t="shared" si="0"/>
        <v>-2</v>
      </c>
      <c r="K34" s="15">
        <f t="shared" si="9"/>
        <v>-0.2857142857142857</v>
      </c>
      <c r="L34" s="16">
        <v>10</v>
      </c>
      <c r="M34" s="16">
        <v>10</v>
      </c>
      <c r="N34" s="16">
        <v>2</v>
      </c>
      <c r="O34" s="16">
        <v>2</v>
      </c>
      <c r="P34" s="16">
        <v>8</v>
      </c>
      <c r="Q34" s="16">
        <v>18</v>
      </c>
      <c r="R34" s="10">
        <f t="shared" si="1"/>
        <v>-5</v>
      </c>
      <c r="S34" s="8">
        <f t="shared" si="10"/>
        <v>-0.625</v>
      </c>
      <c r="T34" s="10">
        <f t="shared" si="2"/>
        <v>-13</v>
      </c>
      <c r="U34" s="8">
        <f t="shared" si="11"/>
        <v>-0.72222222222222221</v>
      </c>
    </row>
    <row r="35" spans="1:21" ht="18" customHeight="1" x14ac:dyDescent="0.15">
      <c r="A35" s="13" t="s">
        <v>27</v>
      </c>
      <c r="B35" s="14">
        <v>11</v>
      </c>
      <c r="C35" s="4">
        <f t="shared" si="3"/>
        <v>1.1982570806100218E-2</v>
      </c>
      <c r="D35" s="14">
        <v>18</v>
      </c>
      <c r="E35" s="4">
        <f t="shared" si="4"/>
        <v>7.8431372549019607E-3</v>
      </c>
      <c r="F35" s="14">
        <v>0</v>
      </c>
      <c r="G35" s="14">
        <v>0</v>
      </c>
      <c r="H35" s="14">
        <f t="shared" si="5"/>
        <v>11</v>
      </c>
      <c r="I35" s="15"/>
      <c r="J35" s="14">
        <f t="shared" si="0"/>
        <v>18</v>
      </c>
      <c r="K35" s="15"/>
      <c r="L35" s="16">
        <v>0</v>
      </c>
      <c r="M35" s="16">
        <v>0</v>
      </c>
      <c r="N35" s="16">
        <v>0</v>
      </c>
      <c r="O35" s="16">
        <v>0</v>
      </c>
      <c r="P35" s="16">
        <v>7</v>
      </c>
      <c r="Q35" s="16">
        <v>47</v>
      </c>
      <c r="R35" s="10">
        <f t="shared" si="1"/>
        <v>4</v>
      </c>
      <c r="S35" s="8">
        <f t="shared" si="10"/>
        <v>0.5714285714285714</v>
      </c>
      <c r="T35" s="10">
        <f t="shared" si="2"/>
        <v>-29</v>
      </c>
      <c r="U35" s="8">
        <f t="shared" si="11"/>
        <v>-0.61702127659574468</v>
      </c>
    </row>
    <row r="36" spans="1:21" ht="18" customHeight="1" x14ac:dyDescent="0.15">
      <c r="A36" s="13" t="s">
        <v>28</v>
      </c>
      <c r="B36" s="14">
        <v>1</v>
      </c>
      <c r="C36" s="4">
        <f t="shared" si="3"/>
        <v>1.0893246187363835E-3</v>
      </c>
      <c r="D36" s="14">
        <v>3</v>
      </c>
      <c r="E36" s="4">
        <f t="shared" si="4"/>
        <v>1.30718954248366E-3</v>
      </c>
      <c r="F36" s="14">
        <v>2</v>
      </c>
      <c r="G36" s="14">
        <v>2</v>
      </c>
      <c r="H36" s="14">
        <f t="shared" si="5"/>
        <v>-1</v>
      </c>
      <c r="I36" s="15">
        <f>(B36-F36)/F36</f>
        <v>-0.5</v>
      </c>
      <c r="J36" s="14">
        <f t="shared" si="0"/>
        <v>1</v>
      </c>
      <c r="K36" s="15">
        <f>(D36-G36)/G36</f>
        <v>0.5</v>
      </c>
      <c r="L36" s="16">
        <v>1</v>
      </c>
      <c r="M36" s="16">
        <v>5</v>
      </c>
      <c r="N36" s="16">
        <v>0</v>
      </c>
      <c r="O36" s="16">
        <v>0</v>
      </c>
      <c r="P36" s="16">
        <v>40</v>
      </c>
      <c r="Q36" s="16">
        <v>127</v>
      </c>
      <c r="R36" s="10">
        <f t="shared" si="1"/>
        <v>-39</v>
      </c>
      <c r="S36" s="8">
        <f t="shared" si="10"/>
        <v>-0.97499999999999998</v>
      </c>
      <c r="T36" s="10">
        <f t="shared" si="2"/>
        <v>-124</v>
      </c>
      <c r="U36" s="8">
        <f t="shared" si="11"/>
        <v>-0.97637795275590555</v>
      </c>
    </row>
    <row r="37" spans="1:21" ht="18" customHeight="1" x14ac:dyDescent="0.15">
      <c r="A37" s="13" t="s">
        <v>29</v>
      </c>
      <c r="B37" s="14">
        <v>0</v>
      </c>
      <c r="C37" s="4">
        <f t="shared" si="3"/>
        <v>0</v>
      </c>
      <c r="D37" s="14">
        <v>0</v>
      </c>
      <c r="E37" s="4">
        <f t="shared" si="4"/>
        <v>0</v>
      </c>
      <c r="F37" s="14">
        <v>0</v>
      </c>
      <c r="G37" s="14">
        <v>0</v>
      </c>
      <c r="H37" s="14">
        <f t="shared" si="5"/>
        <v>0</v>
      </c>
      <c r="I37" s="15"/>
      <c r="J37" s="14">
        <f t="shared" si="0"/>
        <v>0</v>
      </c>
      <c r="K37" s="15"/>
      <c r="L37" s="16">
        <v>1</v>
      </c>
      <c r="M37" s="16">
        <v>1</v>
      </c>
      <c r="N37" s="16">
        <v>0</v>
      </c>
      <c r="O37" s="16">
        <v>0</v>
      </c>
      <c r="P37" s="16">
        <v>8</v>
      </c>
      <c r="Q37" s="16">
        <v>24</v>
      </c>
      <c r="R37" s="10">
        <f t="shared" si="1"/>
        <v>-8</v>
      </c>
      <c r="S37" s="8">
        <f t="shared" si="10"/>
        <v>-1</v>
      </c>
      <c r="T37" s="10">
        <f t="shared" si="2"/>
        <v>-24</v>
      </c>
      <c r="U37" s="8">
        <f t="shared" si="11"/>
        <v>-1</v>
      </c>
    </row>
    <row r="38" spans="1:21" ht="18" customHeight="1" x14ac:dyDescent="0.15">
      <c r="A38" s="13" t="s">
        <v>30</v>
      </c>
      <c r="B38" s="14">
        <v>10</v>
      </c>
      <c r="C38" s="4">
        <f t="shared" si="3"/>
        <v>1.0893246187363835E-2</v>
      </c>
      <c r="D38" s="14">
        <v>12</v>
      </c>
      <c r="E38" s="4">
        <f t="shared" si="4"/>
        <v>5.2287581699346402E-3</v>
      </c>
      <c r="F38" s="14">
        <v>6</v>
      </c>
      <c r="G38" s="14">
        <v>6</v>
      </c>
      <c r="H38" s="14">
        <f t="shared" si="5"/>
        <v>4</v>
      </c>
      <c r="I38" s="15">
        <f>(B38-F38)/F38</f>
        <v>0.66666666666666663</v>
      </c>
      <c r="J38" s="14">
        <f t="shared" si="0"/>
        <v>6</v>
      </c>
      <c r="K38" s="15">
        <f>(D38-G38)/G38</f>
        <v>1</v>
      </c>
      <c r="L38" s="16">
        <v>11</v>
      </c>
      <c r="M38" s="16">
        <v>23</v>
      </c>
      <c r="N38" s="16">
        <v>2</v>
      </c>
      <c r="O38" s="16">
        <v>2</v>
      </c>
      <c r="P38" s="16">
        <v>8</v>
      </c>
      <c r="Q38" s="16">
        <v>12</v>
      </c>
      <c r="R38" s="10">
        <f t="shared" si="1"/>
        <v>2</v>
      </c>
      <c r="S38" s="8">
        <f t="shared" si="10"/>
        <v>0.25</v>
      </c>
      <c r="T38" s="10">
        <f t="shared" si="2"/>
        <v>0</v>
      </c>
      <c r="U38" s="8">
        <f t="shared" si="11"/>
        <v>0</v>
      </c>
    </row>
    <row r="39" spans="1:21" ht="18" customHeight="1" x14ac:dyDescent="0.15">
      <c r="A39" s="13" t="s">
        <v>31</v>
      </c>
      <c r="B39" s="14">
        <v>26</v>
      </c>
      <c r="C39" s="4">
        <f t="shared" si="3"/>
        <v>2.8322440087145968E-2</v>
      </c>
      <c r="D39" s="14">
        <v>59</v>
      </c>
      <c r="E39" s="4">
        <f t="shared" si="4"/>
        <v>2.570806100217865E-2</v>
      </c>
      <c r="F39" s="14">
        <v>24</v>
      </c>
      <c r="G39" s="14">
        <v>35</v>
      </c>
      <c r="H39" s="14">
        <f t="shared" si="5"/>
        <v>2</v>
      </c>
      <c r="I39" s="15">
        <f>(B39-F39)/F39</f>
        <v>8.3333333333333329E-2</v>
      </c>
      <c r="J39" s="14">
        <f t="shared" si="0"/>
        <v>24</v>
      </c>
      <c r="K39" s="15">
        <f>(D39-G39)/G39</f>
        <v>0.68571428571428572</v>
      </c>
      <c r="L39" s="16">
        <v>14</v>
      </c>
      <c r="M39" s="16">
        <v>22</v>
      </c>
      <c r="N39" s="16">
        <v>14</v>
      </c>
      <c r="O39" s="16">
        <v>30</v>
      </c>
      <c r="P39" s="16">
        <v>44</v>
      </c>
      <c r="Q39" s="16">
        <v>115</v>
      </c>
      <c r="R39" s="10">
        <f t="shared" si="1"/>
        <v>-18</v>
      </c>
      <c r="S39" s="8">
        <f t="shared" si="10"/>
        <v>-0.40909090909090912</v>
      </c>
      <c r="T39" s="10">
        <f t="shared" si="2"/>
        <v>-56</v>
      </c>
      <c r="U39" s="8">
        <f t="shared" si="11"/>
        <v>-0.48695652173913045</v>
      </c>
    </row>
    <row r="40" spans="1:21" ht="18" customHeight="1" x14ac:dyDescent="0.15">
      <c r="A40" s="13" t="s">
        <v>32</v>
      </c>
      <c r="B40" s="14">
        <v>4</v>
      </c>
      <c r="C40" s="4">
        <f t="shared" si="3"/>
        <v>4.3572984749455342E-3</v>
      </c>
      <c r="D40" s="14">
        <v>8</v>
      </c>
      <c r="E40" s="4">
        <f t="shared" si="4"/>
        <v>3.4858387799564269E-3</v>
      </c>
      <c r="F40" s="14">
        <v>6</v>
      </c>
      <c r="G40" s="14">
        <v>8</v>
      </c>
      <c r="H40" s="14">
        <f t="shared" si="5"/>
        <v>-2</v>
      </c>
      <c r="I40" s="15">
        <f>(B40-F40)/F40</f>
        <v>-0.33333333333333331</v>
      </c>
      <c r="J40" s="14">
        <f t="shared" si="0"/>
        <v>0</v>
      </c>
      <c r="K40" s="15">
        <f>(D40-G40)/G40</f>
        <v>0</v>
      </c>
      <c r="L40" s="16">
        <v>2</v>
      </c>
      <c r="M40" s="16">
        <v>2</v>
      </c>
      <c r="N40" s="16">
        <v>0</v>
      </c>
      <c r="O40" s="16">
        <v>0</v>
      </c>
      <c r="P40" s="16">
        <v>15</v>
      </c>
      <c r="Q40" s="16">
        <v>17</v>
      </c>
      <c r="R40" s="10">
        <f t="shared" si="1"/>
        <v>-11</v>
      </c>
      <c r="S40" s="8">
        <f t="shared" si="10"/>
        <v>-0.73333333333333328</v>
      </c>
      <c r="T40" s="10">
        <f t="shared" si="2"/>
        <v>-9</v>
      </c>
      <c r="U40" s="8">
        <f t="shared" si="11"/>
        <v>-0.52941176470588236</v>
      </c>
    </row>
    <row r="41" spans="1:21" ht="18" customHeight="1" x14ac:dyDescent="0.15">
      <c r="A41" s="13" t="s">
        <v>33</v>
      </c>
      <c r="B41" s="14">
        <v>66</v>
      </c>
      <c r="C41" s="4">
        <f t="shared" si="3"/>
        <v>7.1895424836601302E-2</v>
      </c>
      <c r="D41" s="14">
        <v>154</v>
      </c>
      <c r="E41" s="4">
        <f t="shared" si="4"/>
        <v>6.7102396514161222E-2</v>
      </c>
      <c r="F41" s="14">
        <v>58</v>
      </c>
      <c r="G41" s="14">
        <v>138</v>
      </c>
      <c r="H41" s="14">
        <f t="shared" si="5"/>
        <v>8</v>
      </c>
      <c r="I41" s="15">
        <f>(B41-F41)/F41</f>
        <v>0.13793103448275862</v>
      </c>
      <c r="J41" s="14">
        <f t="shared" ref="J41:J67" si="12">D41-G41</f>
        <v>16</v>
      </c>
      <c r="K41" s="15">
        <f>(D41-G41)/G41</f>
        <v>0.11594202898550725</v>
      </c>
      <c r="L41" s="16">
        <v>30</v>
      </c>
      <c r="M41" s="16">
        <v>131</v>
      </c>
      <c r="N41" s="16">
        <v>16</v>
      </c>
      <c r="O41" s="16">
        <v>39</v>
      </c>
      <c r="P41" s="16">
        <v>87</v>
      </c>
      <c r="Q41" s="16">
        <v>170</v>
      </c>
      <c r="R41" s="10">
        <f t="shared" ref="R41:R67" si="13">B41-P41</f>
        <v>-21</v>
      </c>
      <c r="S41" s="8">
        <f t="shared" si="10"/>
        <v>-0.2413793103448276</v>
      </c>
      <c r="T41" s="10">
        <f t="shared" ref="T41:T67" si="14">D41-Q41</f>
        <v>-16</v>
      </c>
      <c r="U41" s="8">
        <f t="shared" si="11"/>
        <v>-9.4117647058823528E-2</v>
      </c>
    </row>
    <row r="42" spans="1:21" ht="18" customHeight="1" x14ac:dyDescent="0.15">
      <c r="A42" s="13" t="s">
        <v>34</v>
      </c>
      <c r="B42" s="14">
        <v>0</v>
      </c>
      <c r="C42" s="4">
        <f t="shared" si="3"/>
        <v>0</v>
      </c>
      <c r="D42" s="14">
        <v>0</v>
      </c>
      <c r="E42" s="4">
        <f t="shared" si="4"/>
        <v>0</v>
      </c>
      <c r="F42" s="14">
        <v>0</v>
      </c>
      <c r="G42" s="14">
        <v>0</v>
      </c>
      <c r="H42" s="14">
        <f t="shared" si="5"/>
        <v>0</v>
      </c>
      <c r="I42" s="15"/>
      <c r="J42" s="14">
        <f t="shared" si="12"/>
        <v>0</v>
      </c>
      <c r="K42" s="15"/>
      <c r="L42" s="16">
        <v>0</v>
      </c>
      <c r="M42" s="16">
        <v>0</v>
      </c>
      <c r="N42" s="16">
        <v>0</v>
      </c>
      <c r="O42" s="16">
        <v>0</v>
      </c>
      <c r="P42" s="16">
        <v>2</v>
      </c>
      <c r="Q42" s="16">
        <v>2</v>
      </c>
      <c r="R42" s="10">
        <f t="shared" si="13"/>
        <v>-2</v>
      </c>
      <c r="S42" s="8">
        <f t="shared" si="10"/>
        <v>-1</v>
      </c>
      <c r="T42" s="10">
        <f t="shared" si="14"/>
        <v>-2</v>
      </c>
      <c r="U42" s="8">
        <f t="shared" si="11"/>
        <v>-1</v>
      </c>
    </row>
    <row r="43" spans="1:21" ht="18" customHeight="1" x14ac:dyDescent="0.15">
      <c r="A43" s="13" t="s">
        <v>35</v>
      </c>
      <c r="B43" s="14">
        <v>4</v>
      </c>
      <c r="C43" s="4">
        <f t="shared" si="3"/>
        <v>4.3572984749455342E-3</v>
      </c>
      <c r="D43" s="14">
        <v>6</v>
      </c>
      <c r="E43" s="4">
        <f t="shared" si="4"/>
        <v>2.6143790849673201E-3</v>
      </c>
      <c r="F43" s="14">
        <v>1</v>
      </c>
      <c r="G43" s="14">
        <v>1</v>
      </c>
      <c r="H43" s="14">
        <f t="shared" si="5"/>
        <v>3</v>
      </c>
      <c r="I43" s="15">
        <f>(B43-F43)/F43</f>
        <v>3</v>
      </c>
      <c r="J43" s="14">
        <f t="shared" si="12"/>
        <v>5</v>
      </c>
      <c r="K43" s="15">
        <f>(D43-G43)/G43</f>
        <v>5</v>
      </c>
      <c r="L43" s="16">
        <v>2</v>
      </c>
      <c r="M43" s="16">
        <v>2</v>
      </c>
      <c r="N43" s="16">
        <v>0</v>
      </c>
      <c r="O43" s="16">
        <v>0</v>
      </c>
      <c r="P43" s="16">
        <v>0</v>
      </c>
      <c r="Q43" s="16">
        <v>0</v>
      </c>
      <c r="R43" s="10">
        <f t="shared" si="13"/>
        <v>4</v>
      </c>
      <c r="S43" s="8"/>
      <c r="T43" s="10">
        <f t="shared" si="14"/>
        <v>6</v>
      </c>
      <c r="U43" s="8"/>
    </row>
    <row r="44" spans="1:21" ht="18" customHeight="1" x14ac:dyDescent="0.15">
      <c r="A44" s="13" t="s">
        <v>36</v>
      </c>
      <c r="B44" s="14">
        <v>1</v>
      </c>
      <c r="C44" s="4">
        <f t="shared" si="3"/>
        <v>1.0893246187363835E-3</v>
      </c>
      <c r="D44" s="14">
        <v>1</v>
      </c>
      <c r="E44" s="4">
        <f t="shared" si="4"/>
        <v>4.3572984749455336E-4</v>
      </c>
      <c r="F44" s="14">
        <v>4</v>
      </c>
      <c r="G44" s="14">
        <v>8</v>
      </c>
      <c r="H44" s="14">
        <f t="shared" si="5"/>
        <v>-3</v>
      </c>
      <c r="I44" s="15">
        <f>(B44-F44)/F44</f>
        <v>-0.75</v>
      </c>
      <c r="J44" s="14">
        <f t="shared" si="12"/>
        <v>-7</v>
      </c>
      <c r="K44" s="15">
        <f>(D44-G44)/G44</f>
        <v>-0.875</v>
      </c>
      <c r="L44" s="16">
        <v>1</v>
      </c>
      <c r="M44" s="16">
        <v>3</v>
      </c>
      <c r="N44" s="16">
        <v>0</v>
      </c>
      <c r="O44" s="16">
        <v>0</v>
      </c>
      <c r="P44" s="16">
        <v>7</v>
      </c>
      <c r="Q44" s="16">
        <v>24</v>
      </c>
      <c r="R44" s="10">
        <f t="shared" si="13"/>
        <v>-6</v>
      </c>
      <c r="S44" s="8">
        <f>(B44-P44)/P44</f>
        <v>-0.8571428571428571</v>
      </c>
      <c r="T44" s="10">
        <f t="shared" si="14"/>
        <v>-23</v>
      </c>
      <c r="U44" s="8">
        <f>(D44-Q44)/Q44</f>
        <v>-0.95833333333333337</v>
      </c>
    </row>
    <row r="45" spans="1:21" ht="18" customHeight="1" x14ac:dyDescent="0.15">
      <c r="A45" s="13" t="s">
        <v>37</v>
      </c>
      <c r="B45" s="14">
        <v>0</v>
      </c>
      <c r="C45" s="4">
        <f t="shared" si="3"/>
        <v>0</v>
      </c>
      <c r="D45" s="14">
        <v>0</v>
      </c>
      <c r="E45" s="4">
        <f t="shared" si="4"/>
        <v>0</v>
      </c>
      <c r="F45" s="14">
        <v>2</v>
      </c>
      <c r="G45" s="14">
        <v>3</v>
      </c>
      <c r="H45" s="14">
        <f t="shared" si="5"/>
        <v>-2</v>
      </c>
      <c r="I45" s="15">
        <f>(B45-F45)/F45</f>
        <v>-1</v>
      </c>
      <c r="J45" s="14">
        <f t="shared" si="12"/>
        <v>-3</v>
      </c>
      <c r="K45" s="15">
        <f>(D45-G45)/G45</f>
        <v>-1</v>
      </c>
      <c r="L45" s="16">
        <v>2</v>
      </c>
      <c r="M45" s="16">
        <v>6</v>
      </c>
      <c r="N45" s="16">
        <v>0</v>
      </c>
      <c r="O45" s="16">
        <v>0</v>
      </c>
      <c r="P45" s="16">
        <v>0</v>
      </c>
      <c r="Q45" s="16">
        <v>0</v>
      </c>
      <c r="R45" s="10">
        <f t="shared" si="13"/>
        <v>0</v>
      </c>
      <c r="S45" s="8"/>
      <c r="T45" s="10">
        <f t="shared" si="14"/>
        <v>0</v>
      </c>
      <c r="U45" s="8"/>
    </row>
    <row r="46" spans="1:21" ht="18" customHeight="1" x14ac:dyDescent="0.15">
      <c r="A46" s="13" t="s">
        <v>38</v>
      </c>
      <c r="B46" s="14">
        <v>6</v>
      </c>
      <c r="C46" s="4">
        <f t="shared" si="3"/>
        <v>6.5359477124183009E-3</v>
      </c>
      <c r="D46" s="14">
        <v>6</v>
      </c>
      <c r="E46" s="4">
        <f t="shared" si="4"/>
        <v>2.6143790849673201E-3</v>
      </c>
      <c r="F46" s="14">
        <v>0</v>
      </c>
      <c r="G46" s="14">
        <v>0</v>
      </c>
      <c r="H46" s="14">
        <f t="shared" si="5"/>
        <v>6</v>
      </c>
      <c r="I46" s="15"/>
      <c r="J46" s="14">
        <f t="shared" si="12"/>
        <v>6</v>
      </c>
      <c r="K46" s="15"/>
      <c r="L46" s="16">
        <v>1</v>
      </c>
      <c r="M46" s="16">
        <v>3</v>
      </c>
      <c r="N46" s="16">
        <v>1</v>
      </c>
      <c r="O46" s="16">
        <v>8</v>
      </c>
      <c r="P46" s="16">
        <v>0</v>
      </c>
      <c r="Q46" s="16">
        <v>0</v>
      </c>
      <c r="R46" s="10">
        <f t="shared" si="13"/>
        <v>6</v>
      </c>
      <c r="S46" s="8"/>
      <c r="T46" s="10">
        <f t="shared" si="14"/>
        <v>6</v>
      </c>
      <c r="U46" s="8"/>
    </row>
    <row r="47" spans="1:21" ht="18" customHeight="1" x14ac:dyDescent="0.15">
      <c r="A47" s="13" t="s">
        <v>39</v>
      </c>
      <c r="B47" s="14">
        <v>2</v>
      </c>
      <c r="C47" s="4">
        <f t="shared" si="3"/>
        <v>2.1786492374727671E-3</v>
      </c>
      <c r="D47" s="14">
        <v>2</v>
      </c>
      <c r="E47" s="4">
        <f t="shared" si="4"/>
        <v>8.7145969498910673E-4</v>
      </c>
      <c r="F47" s="14">
        <v>2</v>
      </c>
      <c r="G47" s="14">
        <v>12</v>
      </c>
      <c r="H47" s="14">
        <f t="shared" si="5"/>
        <v>0</v>
      </c>
      <c r="I47" s="15">
        <f>(B47-F47)/F47</f>
        <v>0</v>
      </c>
      <c r="J47" s="14">
        <f t="shared" si="12"/>
        <v>-10</v>
      </c>
      <c r="K47" s="15">
        <f>(D47-G47)/G47</f>
        <v>-0.83333333333333337</v>
      </c>
      <c r="L47" s="16">
        <v>19</v>
      </c>
      <c r="M47" s="16">
        <v>76</v>
      </c>
      <c r="N47" s="16">
        <v>0</v>
      </c>
      <c r="O47" s="16">
        <v>0</v>
      </c>
      <c r="P47" s="16">
        <v>5</v>
      </c>
      <c r="Q47" s="16">
        <v>5</v>
      </c>
      <c r="R47" s="10">
        <f t="shared" si="13"/>
        <v>-3</v>
      </c>
      <c r="S47" s="8">
        <f>(B47-P47)/P47</f>
        <v>-0.6</v>
      </c>
      <c r="T47" s="10">
        <f t="shared" si="14"/>
        <v>-3</v>
      </c>
      <c r="U47" s="8">
        <f>(D47-Q47)/Q47</f>
        <v>-0.6</v>
      </c>
    </row>
    <row r="48" spans="1:21" ht="18" customHeight="1" x14ac:dyDescent="0.15">
      <c r="A48" s="13" t="s">
        <v>40</v>
      </c>
      <c r="B48" s="14">
        <v>0</v>
      </c>
      <c r="C48" s="4">
        <f t="shared" si="3"/>
        <v>0</v>
      </c>
      <c r="D48" s="14">
        <v>0</v>
      </c>
      <c r="E48" s="4">
        <f t="shared" si="4"/>
        <v>0</v>
      </c>
      <c r="F48" s="14">
        <v>0</v>
      </c>
      <c r="G48" s="14">
        <v>0</v>
      </c>
      <c r="H48" s="14">
        <f t="shared" si="5"/>
        <v>0</v>
      </c>
      <c r="I48" s="15"/>
      <c r="J48" s="14">
        <f t="shared" si="12"/>
        <v>0</v>
      </c>
      <c r="K48" s="15"/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0">
        <f t="shared" si="13"/>
        <v>0</v>
      </c>
      <c r="S48" s="8"/>
      <c r="T48" s="10">
        <f t="shared" si="14"/>
        <v>0</v>
      </c>
      <c r="U48" s="8"/>
    </row>
    <row r="49" spans="1:21" ht="18" customHeight="1" x14ac:dyDescent="0.15">
      <c r="A49" s="13" t="s">
        <v>41</v>
      </c>
      <c r="B49" s="14">
        <v>2</v>
      </c>
      <c r="C49" s="4">
        <f t="shared" si="3"/>
        <v>2.1786492374727671E-3</v>
      </c>
      <c r="D49" s="14">
        <v>4</v>
      </c>
      <c r="E49" s="4">
        <f t="shared" si="4"/>
        <v>1.7429193899782135E-3</v>
      </c>
      <c r="F49" s="14">
        <v>1</v>
      </c>
      <c r="G49" s="14">
        <v>1</v>
      </c>
      <c r="H49" s="14">
        <f t="shared" si="5"/>
        <v>1</v>
      </c>
      <c r="I49" s="15">
        <f>(B49-F49)/F49</f>
        <v>1</v>
      </c>
      <c r="J49" s="14">
        <f t="shared" si="12"/>
        <v>3</v>
      </c>
      <c r="K49" s="15">
        <f>(D49-G49)/G49</f>
        <v>3</v>
      </c>
      <c r="L49" s="16">
        <v>0</v>
      </c>
      <c r="M49" s="16">
        <v>0</v>
      </c>
      <c r="N49" s="16">
        <v>0</v>
      </c>
      <c r="O49" s="16">
        <v>0</v>
      </c>
      <c r="P49" s="16">
        <v>4</v>
      </c>
      <c r="Q49" s="16">
        <v>10</v>
      </c>
      <c r="R49" s="10">
        <f t="shared" si="13"/>
        <v>-2</v>
      </c>
      <c r="S49" s="8">
        <f>(B49-P49)/P49</f>
        <v>-0.5</v>
      </c>
      <c r="T49" s="10">
        <f t="shared" si="14"/>
        <v>-6</v>
      </c>
      <c r="U49" s="8">
        <f>(D49-Q49)/Q49</f>
        <v>-0.6</v>
      </c>
    </row>
    <row r="50" spans="1:21" ht="18" customHeight="1" x14ac:dyDescent="0.15">
      <c r="A50" s="13" t="s">
        <v>42</v>
      </c>
      <c r="B50" s="14">
        <v>0</v>
      </c>
      <c r="C50" s="4">
        <f t="shared" si="3"/>
        <v>0</v>
      </c>
      <c r="D50" s="14">
        <v>0</v>
      </c>
      <c r="E50" s="4">
        <f t="shared" si="4"/>
        <v>0</v>
      </c>
      <c r="F50" s="14">
        <v>0</v>
      </c>
      <c r="G50" s="14">
        <v>0</v>
      </c>
      <c r="H50" s="14">
        <f t="shared" si="5"/>
        <v>0</v>
      </c>
      <c r="I50" s="15"/>
      <c r="J50" s="14">
        <f t="shared" si="12"/>
        <v>0</v>
      </c>
      <c r="K50" s="15"/>
      <c r="L50" s="16">
        <v>0</v>
      </c>
      <c r="M50" s="16">
        <v>0</v>
      </c>
      <c r="N50" s="16">
        <v>0</v>
      </c>
      <c r="O50" s="16">
        <v>0</v>
      </c>
      <c r="P50" s="16">
        <v>4</v>
      </c>
      <c r="Q50" s="16">
        <v>96</v>
      </c>
      <c r="R50" s="10">
        <f t="shared" si="13"/>
        <v>-4</v>
      </c>
      <c r="S50" s="8">
        <f>(B50-P50)/P50</f>
        <v>-1</v>
      </c>
      <c r="T50" s="10">
        <f t="shared" si="14"/>
        <v>-96</v>
      </c>
      <c r="U50" s="8">
        <f>(D50-Q50)/Q50</f>
        <v>-1</v>
      </c>
    </row>
    <row r="51" spans="1:21" ht="18" customHeight="1" x14ac:dyDescent="0.15">
      <c r="A51" s="13" t="s">
        <v>43</v>
      </c>
      <c r="B51" s="14">
        <v>0</v>
      </c>
      <c r="C51" s="4">
        <f t="shared" si="3"/>
        <v>0</v>
      </c>
      <c r="D51" s="14">
        <v>0</v>
      </c>
      <c r="E51" s="4">
        <f t="shared" si="4"/>
        <v>0</v>
      </c>
      <c r="F51" s="14">
        <v>0</v>
      </c>
      <c r="G51" s="14">
        <v>0</v>
      </c>
      <c r="H51" s="14">
        <f t="shared" si="5"/>
        <v>0</v>
      </c>
      <c r="I51" s="15"/>
      <c r="J51" s="14">
        <f t="shared" si="12"/>
        <v>0</v>
      </c>
      <c r="K51" s="15"/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0">
        <f t="shared" si="13"/>
        <v>0</v>
      </c>
      <c r="S51" s="8"/>
      <c r="T51" s="10">
        <f t="shared" si="14"/>
        <v>0</v>
      </c>
      <c r="U51" s="8"/>
    </row>
    <row r="52" spans="1:21" ht="18" customHeight="1" x14ac:dyDescent="0.15">
      <c r="A52" s="13" t="s">
        <v>44</v>
      </c>
      <c r="B52" s="14">
        <v>12</v>
      </c>
      <c r="C52" s="4">
        <f t="shared" si="3"/>
        <v>1.3071895424836602E-2</v>
      </c>
      <c r="D52" s="14">
        <v>16</v>
      </c>
      <c r="E52" s="4">
        <f t="shared" si="4"/>
        <v>6.9716775599128538E-3</v>
      </c>
      <c r="F52" s="14">
        <v>6</v>
      </c>
      <c r="G52" s="14">
        <v>18</v>
      </c>
      <c r="H52" s="14">
        <f t="shared" si="5"/>
        <v>6</v>
      </c>
      <c r="I52" s="15">
        <f>(B52-F52)/F52</f>
        <v>1</v>
      </c>
      <c r="J52" s="14">
        <f t="shared" si="12"/>
        <v>-2</v>
      </c>
      <c r="K52" s="15">
        <f>(D52-G52)/G52</f>
        <v>-0.1111111111111111</v>
      </c>
      <c r="L52" s="16">
        <v>0</v>
      </c>
      <c r="M52" s="16">
        <v>0</v>
      </c>
      <c r="N52" s="16">
        <v>0</v>
      </c>
      <c r="O52" s="16">
        <v>0</v>
      </c>
      <c r="P52" s="16">
        <v>23</v>
      </c>
      <c r="Q52" s="16">
        <v>36</v>
      </c>
      <c r="R52" s="10">
        <f t="shared" si="13"/>
        <v>-11</v>
      </c>
      <c r="S52" s="8">
        <f>(B52-P52)/P52</f>
        <v>-0.47826086956521741</v>
      </c>
      <c r="T52" s="10">
        <f t="shared" si="14"/>
        <v>-20</v>
      </c>
      <c r="U52" s="8">
        <f>(D52-Q52)/Q52</f>
        <v>-0.55555555555555558</v>
      </c>
    </row>
    <row r="53" spans="1:21" ht="18" customHeight="1" x14ac:dyDescent="0.15">
      <c r="A53" s="13" t="s">
        <v>45</v>
      </c>
      <c r="B53" s="14">
        <v>27</v>
      </c>
      <c r="C53" s="4">
        <f t="shared" si="3"/>
        <v>2.9411764705882353E-2</v>
      </c>
      <c r="D53" s="14">
        <v>91</v>
      </c>
      <c r="E53" s="4">
        <f t="shared" si="4"/>
        <v>3.965141612200436E-2</v>
      </c>
      <c r="F53" s="14">
        <v>4</v>
      </c>
      <c r="G53" s="14">
        <v>4</v>
      </c>
      <c r="H53" s="14">
        <f t="shared" si="5"/>
        <v>23</v>
      </c>
      <c r="I53" s="15">
        <f>(B53-F53)/F53</f>
        <v>5.75</v>
      </c>
      <c r="J53" s="14">
        <f t="shared" si="12"/>
        <v>87</v>
      </c>
      <c r="K53" s="15">
        <f>(D53-G53)/G53</f>
        <v>21.75</v>
      </c>
      <c r="L53" s="16">
        <v>2</v>
      </c>
      <c r="M53" s="16">
        <v>6</v>
      </c>
      <c r="N53" s="16">
        <v>0</v>
      </c>
      <c r="O53" s="16">
        <v>0</v>
      </c>
      <c r="P53" s="16">
        <v>44</v>
      </c>
      <c r="Q53" s="16">
        <v>74</v>
      </c>
      <c r="R53" s="10">
        <f t="shared" si="13"/>
        <v>-17</v>
      </c>
      <c r="S53" s="8">
        <f>(B53-P53)/P53</f>
        <v>-0.38636363636363635</v>
      </c>
      <c r="T53" s="10">
        <f t="shared" si="14"/>
        <v>17</v>
      </c>
      <c r="U53" s="8">
        <f>(D53-Q53)/Q53</f>
        <v>0.22972972972972974</v>
      </c>
    </row>
    <row r="54" spans="1:21" ht="18" customHeight="1" x14ac:dyDescent="0.15">
      <c r="A54" s="13" t="s">
        <v>46</v>
      </c>
      <c r="B54" s="14">
        <v>13</v>
      </c>
      <c r="C54" s="4">
        <f t="shared" si="3"/>
        <v>1.4161220043572984E-2</v>
      </c>
      <c r="D54" s="14">
        <v>29</v>
      </c>
      <c r="E54" s="4">
        <f t="shared" si="4"/>
        <v>1.2636165577342049E-2</v>
      </c>
      <c r="F54" s="14">
        <v>5</v>
      </c>
      <c r="G54" s="14">
        <v>5</v>
      </c>
      <c r="H54" s="14">
        <f t="shared" si="5"/>
        <v>8</v>
      </c>
      <c r="I54" s="15">
        <f>(B54-F54)/F54</f>
        <v>1.6</v>
      </c>
      <c r="J54" s="14">
        <f t="shared" si="12"/>
        <v>24</v>
      </c>
      <c r="K54" s="15">
        <f>(D54-G54)/G54</f>
        <v>4.8</v>
      </c>
      <c r="L54" s="16">
        <v>0</v>
      </c>
      <c r="M54" s="16">
        <v>0</v>
      </c>
      <c r="N54" s="16">
        <v>2</v>
      </c>
      <c r="O54" s="16">
        <v>2</v>
      </c>
      <c r="P54" s="16">
        <v>17</v>
      </c>
      <c r="Q54" s="16">
        <v>28</v>
      </c>
      <c r="R54" s="10">
        <f t="shared" si="13"/>
        <v>-4</v>
      </c>
      <c r="S54" s="8">
        <f>(B54-P54)/P54</f>
        <v>-0.23529411764705882</v>
      </c>
      <c r="T54" s="10">
        <f t="shared" si="14"/>
        <v>1</v>
      </c>
      <c r="U54" s="8">
        <f>(D54-Q54)/Q54</f>
        <v>3.5714285714285712E-2</v>
      </c>
    </row>
    <row r="55" spans="1:21" ht="18" customHeight="1" x14ac:dyDescent="0.15">
      <c r="A55" s="13" t="s">
        <v>47</v>
      </c>
      <c r="B55" s="14">
        <v>16</v>
      </c>
      <c r="C55" s="4">
        <f t="shared" si="3"/>
        <v>1.7429193899782137E-2</v>
      </c>
      <c r="D55" s="14">
        <v>37</v>
      </c>
      <c r="E55" s="4">
        <f t="shared" si="4"/>
        <v>1.6122004357298474E-2</v>
      </c>
      <c r="F55" s="14">
        <v>8</v>
      </c>
      <c r="G55" s="14">
        <v>18</v>
      </c>
      <c r="H55" s="14">
        <f t="shared" si="5"/>
        <v>8</v>
      </c>
      <c r="I55" s="15">
        <f>(B55-F55)/F55</f>
        <v>1</v>
      </c>
      <c r="J55" s="14">
        <f t="shared" si="12"/>
        <v>19</v>
      </c>
      <c r="K55" s="15">
        <f>(D55-G55)/G55</f>
        <v>1.0555555555555556</v>
      </c>
      <c r="L55" s="16">
        <v>2</v>
      </c>
      <c r="M55" s="16">
        <v>2</v>
      </c>
      <c r="N55" s="16">
        <v>0</v>
      </c>
      <c r="O55" s="16">
        <v>0</v>
      </c>
      <c r="P55" s="16">
        <v>25</v>
      </c>
      <c r="Q55" s="16">
        <v>49</v>
      </c>
      <c r="R55" s="10">
        <f t="shared" si="13"/>
        <v>-9</v>
      </c>
      <c r="S55" s="8">
        <f>(B55-P55)/P55</f>
        <v>-0.36</v>
      </c>
      <c r="T55" s="10">
        <f t="shared" si="14"/>
        <v>-12</v>
      </c>
      <c r="U55" s="8">
        <f>(D55-Q55)/Q55</f>
        <v>-0.24489795918367346</v>
      </c>
    </row>
    <row r="56" spans="1:21" ht="18" customHeight="1" x14ac:dyDescent="0.15">
      <c r="A56" s="13" t="s">
        <v>48</v>
      </c>
      <c r="B56" s="14">
        <v>1</v>
      </c>
      <c r="C56" s="4">
        <f t="shared" si="3"/>
        <v>1.0893246187363835E-3</v>
      </c>
      <c r="D56" s="14">
        <v>9</v>
      </c>
      <c r="E56" s="4">
        <f t="shared" si="4"/>
        <v>3.9215686274509803E-3</v>
      </c>
      <c r="F56" s="14">
        <v>0</v>
      </c>
      <c r="G56" s="14">
        <v>0</v>
      </c>
      <c r="H56" s="14">
        <f t="shared" si="5"/>
        <v>1</v>
      </c>
      <c r="I56" s="15"/>
      <c r="J56" s="14">
        <f t="shared" si="12"/>
        <v>9</v>
      </c>
      <c r="K56" s="15"/>
      <c r="L56" s="16">
        <v>0</v>
      </c>
      <c r="M56" s="16">
        <v>0</v>
      </c>
      <c r="N56" s="16">
        <v>0</v>
      </c>
      <c r="O56" s="16">
        <v>0</v>
      </c>
      <c r="P56" s="16">
        <v>4</v>
      </c>
      <c r="Q56" s="16">
        <v>4</v>
      </c>
      <c r="R56" s="10">
        <f t="shared" si="13"/>
        <v>-3</v>
      </c>
      <c r="S56" s="8">
        <f>(B56-P56)/P56</f>
        <v>-0.75</v>
      </c>
      <c r="T56" s="10">
        <f t="shared" si="14"/>
        <v>5</v>
      </c>
      <c r="U56" s="8">
        <f>(D56-Q56)/Q56</f>
        <v>1.25</v>
      </c>
    </row>
    <row r="57" spans="1:21" ht="18" customHeight="1" x14ac:dyDescent="0.15">
      <c r="A57" s="13" t="s">
        <v>49</v>
      </c>
      <c r="B57" s="14">
        <v>0</v>
      </c>
      <c r="C57" s="4">
        <f t="shared" si="3"/>
        <v>0</v>
      </c>
      <c r="D57" s="14">
        <v>0</v>
      </c>
      <c r="E57" s="4">
        <f t="shared" si="4"/>
        <v>0</v>
      </c>
      <c r="F57" s="14">
        <v>1</v>
      </c>
      <c r="G57" s="14">
        <v>3</v>
      </c>
      <c r="H57" s="14">
        <f t="shared" si="5"/>
        <v>-1</v>
      </c>
      <c r="I57" s="15">
        <f>(B57-F57)/F57</f>
        <v>-1</v>
      </c>
      <c r="J57" s="14">
        <f t="shared" si="12"/>
        <v>-3</v>
      </c>
      <c r="K57" s="15">
        <f>(D57-G57)/G57</f>
        <v>-1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0">
        <f t="shared" si="13"/>
        <v>0</v>
      </c>
      <c r="S57" s="8"/>
      <c r="T57" s="10">
        <f t="shared" si="14"/>
        <v>0</v>
      </c>
      <c r="U57" s="8"/>
    </row>
    <row r="58" spans="1:21" ht="18" customHeight="1" x14ac:dyDescent="0.15">
      <c r="A58" s="13" t="s">
        <v>50</v>
      </c>
      <c r="B58" s="14">
        <v>0</v>
      </c>
      <c r="C58" s="4">
        <f t="shared" si="3"/>
        <v>0</v>
      </c>
      <c r="D58" s="14">
        <v>0</v>
      </c>
      <c r="E58" s="4">
        <f t="shared" si="4"/>
        <v>0</v>
      </c>
      <c r="F58" s="14">
        <v>0</v>
      </c>
      <c r="G58" s="14">
        <v>0</v>
      </c>
      <c r="H58" s="14">
        <f t="shared" si="5"/>
        <v>0</v>
      </c>
      <c r="I58" s="15"/>
      <c r="J58" s="14">
        <f t="shared" si="12"/>
        <v>0</v>
      </c>
      <c r="K58" s="15"/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0">
        <f t="shared" si="13"/>
        <v>0</v>
      </c>
      <c r="S58" s="8"/>
      <c r="T58" s="10">
        <f t="shared" si="14"/>
        <v>0</v>
      </c>
      <c r="U58" s="8"/>
    </row>
    <row r="59" spans="1:21" ht="18" customHeight="1" x14ac:dyDescent="0.15">
      <c r="A59" s="13" t="s">
        <v>51</v>
      </c>
      <c r="B59" s="14">
        <v>0</v>
      </c>
      <c r="C59" s="4">
        <f t="shared" si="3"/>
        <v>0</v>
      </c>
      <c r="D59" s="14">
        <v>0</v>
      </c>
      <c r="E59" s="4">
        <f t="shared" si="4"/>
        <v>0</v>
      </c>
      <c r="F59" s="14">
        <v>0</v>
      </c>
      <c r="G59" s="14">
        <v>0</v>
      </c>
      <c r="H59" s="14">
        <f t="shared" si="5"/>
        <v>0</v>
      </c>
      <c r="I59" s="15"/>
      <c r="J59" s="14">
        <f t="shared" si="12"/>
        <v>0</v>
      </c>
      <c r="K59" s="15"/>
      <c r="L59" s="16">
        <v>0</v>
      </c>
      <c r="M59" s="16">
        <v>0</v>
      </c>
      <c r="N59" s="16">
        <v>0</v>
      </c>
      <c r="O59" s="16">
        <v>0</v>
      </c>
      <c r="P59" s="16">
        <v>7</v>
      </c>
      <c r="Q59" s="16">
        <v>24</v>
      </c>
      <c r="R59" s="10">
        <f t="shared" si="13"/>
        <v>-7</v>
      </c>
      <c r="S59" s="8">
        <f>(B59-P59)/P59</f>
        <v>-1</v>
      </c>
      <c r="T59" s="10">
        <f t="shared" si="14"/>
        <v>-24</v>
      </c>
      <c r="U59" s="8">
        <f>(D59-Q59)/Q59</f>
        <v>-1</v>
      </c>
    </row>
    <row r="60" spans="1:21" ht="18" customHeight="1" x14ac:dyDescent="0.15">
      <c r="A60" s="13" t="s">
        <v>52</v>
      </c>
      <c r="B60" s="14">
        <v>0</v>
      </c>
      <c r="C60" s="4">
        <f t="shared" si="3"/>
        <v>0</v>
      </c>
      <c r="D60" s="14">
        <v>0</v>
      </c>
      <c r="E60" s="4">
        <f t="shared" si="4"/>
        <v>0</v>
      </c>
      <c r="F60" s="14">
        <v>0</v>
      </c>
      <c r="G60" s="14">
        <v>0</v>
      </c>
      <c r="H60" s="14">
        <f t="shared" si="5"/>
        <v>0</v>
      </c>
      <c r="I60" s="15"/>
      <c r="J60" s="14">
        <f t="shared" si="12"/>
        <v>0</v>
      </c>
      <c r="K60" s="15"/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0">
        <f t="shared" si="13"/>
        <v>0</v>
      </c>
      <c r="S60" s="8"/>
      <c r="T60" s="10">
        <f t="shared" si="14"/>
        <v>0</v>
      </c>
      <c r="U60" s="8"/>
    </row>
    <row r="61" spans="1:21" ht="18" customHeight="1" x14ac:dyDescent="0.15">
      <c r="A61" s="13" t="s">
        <v>53</v>
      </c>
      <c r="B61" s="14">
        <v>25</v>
      </c>
      <c r="C61" s="4">
        <f t="shared" si="3"/>
        <v>2.7233115468409588E-2</v>
      </c>
      <c r="D61" s="14">
        <v>38</v>
      </c>
      <c r="E61" s="4">
        <f t="shared" si="4"/>
        <v>1.6557734204793027E-2</v>
      </c>
      <c r="F61" s="14">
        <v>29</v>
      </c>
      <c r="G61" s="14">
        <v>33</v>
      </c>
      <c r="H61" s="14">
        <f t="shared" si="5"/>
        <v>-4</v>
      </c>
      <c r="I61" s="15">
        <f>(B61-F61)/F61</f>
        <v>-0.13793103448275862</v>
      </c>
      <c r="J61" s="14">
        <f t="shared" si="12"/>
        <v>5</v>
      </c>
      <c r="K61" s="15">
        <f>(D61-G61)/G61</f>
        <v>0.15151515151515152</v>
      </c>
      <c r="L61" s="16">
        <v>0</v>
      </c>
      <c r="M61" s="16">
        <v>0</v>
      </c>
      <c r="N61" s="16">
        <v>0</v>
      </c>
      <c r="O61" s="16">
        <v>0</v>
      </c>
      <c r="P61" s="16">
        <v>17</v>
      </c>
      <c r="Q61" s="16">
        <v>19</v>
      </c>
      <c r="R61" s="10">
        <f t="shared" si="13"/>
        <v>8</v>
      </c>
      <c r="S61" s="8">
        <f>(B61-P61)/P61</f>
        <v>0.47058823529411764</v>
      </c>
      <c r="T61" s="10">
        <f t="shared" si="14"/>
        <v>19</v>
      </c>
      <c r="U61" s="8">
        <f>(D61-Q61)/Q61</f>
        <v>1</v>
      </c>
    </row>
    <row r="62" spans="1:21" ht="18" customHeight="1" x14ac:dyDescent="0.15">
      <c r="A62" s="13" t="s">
        <v>54</v>
      </c>
      <c r="B62" s="14">
        <v>0</v>
      </c>
      <c r="C62" s="4">
        <f t="shared" si="3"/>
        <v>0</v>
      </c>
      <c r="D62" s="14">
        <v>0</v>
      </c>
      <c r="E62" s="4">
        <f t="shared" si="4"/>
        <v>0</v>
      </c>
      <c r="F62" s="14">
        <v>0</v>
      </c>
      <c r="G62" s="14">
        <v>0</v>
      </c>
      <c r="H62" s="14">
        <f t="shared" si="5"/>
        <v>0</v>
      </c>
      <c r="I62" s="15"/>
      <c r="J62" s="14">
        <f t="shared" si="12"/>
        <v>0</v>
      </c>
      <c r="K62" s="15"/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0">
        <f t="shared" si="13"/>
        <v>0</v>
      </c>
      <c r="S62" s="8"/>
      <c r="T62" s="10">
        <f t="shared" si="14"/>
        <v>0</v>
      </c>
      <c r="U62" s="8"/>
    </row>
    <row r="63" spans="1:21" ht="18" customHeight="1" x14ac:dyDescent="0.15">
      <c r="A63" s="13" t="s">
        <v>55</v>
      </c>
      <c r="B63" s="14">
        <v>0</v>
      </c>
      <c r="C63" s="4">
        <f t="shared" si="3"/>
        <v>0</v>
      </c>
      <c r="D63" s="14">
        <v>0</v>
      </c>
      <c r="E63" s="4">
        <f t="shared" si="4"/>
        <v>0</v>
      </c>
      <c r="F63" s="14">
        <v>0</v>
      </c>
      <c r="G63" s="14">
        <v>0</v>
      </c>
      <c r="H63" s="14">
        <f t="shared" si="5"/>
        <v>0</v>
      </c>
      <c r="I63" s="15"/>
      <c r="J63" s="14">
        <f t="shared" si="12"/>
        <v>0</v>
      </c>
      <c r="K63" s="15"/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0">
        <f t="shared" si="13"/>
        <v>0</v>
      </c>
      <c r="S63" s="8"/>
      <c r="T63" s="10">
        <f t="shared" si="14"/>
        <v>0</v>
      </c>
      <c r="U63" s="8"/>
    </row>
    <row r="64" spans="1:21" ht="18" customHeight="1" x14ac:dyDescent="0.15">
      <c r="A64" s="13" t="s">
        <v>56</v>
      </c>
      <c r="B64" s="14">
        <v>19</v>
      </c>
      <c r="C64" s="4">
        <f t="shared" si="3"/>
        <v>2.0697167755991286E-2</v>
      </c>
      <c r="D64" s="14">
        <v>77</v>
      </c>
      <c r="E64" s="4">
        <f t="shared" si="4"/>
        <v>3.3551198257080611E-2</v>
      </c>
      <c r="F64" s="14">
        <v>0</v>
      </c>
      <c r="G64" s="14">
        <v>0</v>
      </c>
      <c r="H64" s="14">
        <f t="shared" si="5"/>
        <v>19</v>
      </c>
      <c r="I64" s="15"/>
      <c r="J64" s="14">
        <f t="shared" si="12"/>
        <v>77</v>
      </c>
      <c r="K64" s="15"/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0">
        <f t="shared" si="13"/>
        <v>19</v>
      </c>
      <c r="S64" s="8"/>
      <c r="T64" s="10">
        <f t="shared" si="14"/>
        <v>77</v>
      </c>
      <c r="U64" s="8"/>
    </row>
    <row r="65" spans="1:21" ht="18" customHeight="1" x14ac:dyDescent="0.15">
      <c r="A65" s="13" t="s">
        <v>57</v>
      </c>
      <c r="B65" s="14">
        <v>117</v>
      </c>
      <c r="C65" s="4">
        <f t="shared" si="3"/>
        <v>0.12745098039215685</v>
      </c>
      <c r="D65" s="14">
        <v>407</v>
      </c>
      <c r="E65" s="4">
        <f t="shared" si="4"/>
        <v>0.17734204793028321</v>
      </c>
      <c r="F65" s="14">
        <v>36</v>
      </c>
      <c r="G65" s="14">
        <v>118</v>
      </c>
      <c r="H65" s="14">
        <f t="shared" si="5"/>
        <v>81</v>
      </c>
      <c r="I65" s="15">
        <f>(B65-F65)/F65</f>
        <v>2.25</v>
      </c>
      <c r="J65" s="14">
        <f t="shared" si="12"/>
        <v>289</v>
      </c>
      <c r="K65" s="15">
        <f>(D65-G65)/G65</f>
        <v>2.4491525423728815</v>
      </c>
      <c r="L65" s="16">
        <v>11</v>
      </c>
      <c r="M65" s="16">
        <v>34</v>
      </c>
      <c r="N65" s="16">
        <v>3</v>
      </c>
      <c r="O65" s="16">
        <v>7</v>
      </c>
      <c r="P65" s="16">
        <v>79</v>
      </c>
      <c r="Q65" s="16">
        <v>227</v>
      </c>
      <c r="R65" s="10">
        <f t="shared" si="13"/>
        <v>38</v>
      </c>
      <c r="S65" s="8">
        <f>(B65-P65)/P65</f>
        <v>0.48101265822784811</v>
      </c>
      <c r="T65" s="10">
        <f t="shared" si="14"/>
        <v>180</v>
      </c>
      <c r="U65" s="8">
        <f>(D65-Q65)/Q65</f>
        <v>0.79295154185022021</v>
      </c>
    </row>
    <row r="66" spans="1:21" ht="18" customHeight="1" x14ac:dyDescent="0.15">
      <c r="A66" s="13" t="s">
        <v>58</v>
      </c>
      <c r="B66" s="14">
        <v>4</v>
      </c>
      <c r="C66" s="4">
        <f t="shared" si="3"/>
        <v>4.3572984749455342E-3</v>
      </c>
      <c r="D66" s="14">
        <v>6</v>
      </c>
      <c r="E66" s="4">
        <f t="shared" si="4"/>
        <v>2.6143790849673201E-3</v>
      </c>
      <c r="F66" s="14">
        <v>4</v>
      </c>
      <c r="G66" s="14">
        <v>12</v>
      </c>
      <c r="H66" s="14">
        <f t="shared" si="5"/>
        <v>0</v>
      </c>
      <c r="I66" s="15">
        <f>(B66-F66)/F66</f>
        <v>0</v>
      </c>
      <c r="J66" s="14">
        <f t="shared" si="12"/>
        <v>-6</v>
      </c>
      <c r="K66" s="15">
        <f>(D66-G66)/G66</f>
        <v>-0.5</v>
      </c>
      <c r="L66" s="16">
        <v>0</v>
      </c>
      <c r="M66" s="16">
        <v>0</v>
      </c>
      <c r="N66" s="16">
        <v>0</v>
      </c>
      <c r="O66" s="16">
        <v>0</v>
      </c>
      <c r="P66" s="16">
        <v>4</v>
      </c>
      <c r="Q66" s="16">
        <v>4</v>
      </c>
      <c r="R66" s="10">
        <f t="shared" si="13"/>
        <v>0</v>
      </c>
      <c r="S66" s="8">
        <f>(B66-P66)/P66</f>
        <v>0</v>
      </c>
      <c r="T66" s="10">
        <f t="shared" si="14"/>
        <v>2</v>
      </c>
      <c r="U66" s="8">
        <f>(D66-Q66)/Q66</f>
        <v>0.5</v>
      </c>
    </row>
    <row r="67" spans="1:21" ht="18" customHeight="1" x14ac:dyDescent="0.15">
      <c r="A67" s="13" t="s">
        <v>59</v>
      </c>
      <c r="B67" s="14">
        <v>0</v>
      </c>
      <c r="C67" s="4">
        <f>B67/B$4</f>
        <v>0</v>
      </c>
      <c r="D67" s="14">
        <v>0</v>
      </c>
      <c r="E67" s="4">
        <f>D67/D$4</f>
        <v>0</v>
      </c>
      <c r="F67" s="14">
        <v>0</v>
      </c>
      <c r="G67" s="14">
        <v>0</v>
      </c>
      <c r="H67" s="14">
        <f t="shared" si="5"/>
        <v>0</v>
      </c>
      <c r="I67" s="15"/>
      <c r="J67" s="14">
        <f t="shared" si="12"/>
        <v>0</v>
      </c>
      <c r="K67" s="15"/>
      <c r="L67" s="16">
        <v>0</v>
      </c>
      <c r="M67" s="16">
        <v>0</v>
      </c>
      <c r="N67" s="16">
        <v>0</v>
      </c>
      <c r="O67" s="16">
        <v>0</v>
      </c>
      <c r="P67" s="16">
        <v>2</v>
      </c>
      <c r="Q67" s="16">
        <v>2</v>
      </c>
      <c r="R67" s="10">
        <f t="shared" si="13"/>
        <v>-2</v>
      </c>
      <c r="S67" s="8">
        <f>(B67-P67)/P67</f>
        <v>-1</v>
      </c>
      <c r="T67" s="10">
        <f t="shared" si="14"/>
        <v>-2</v>
      </c>
      <c r="U67" s="8">
        <f>(D67-Q67)/Q67</f>
        <v>-1</v>
      </c>
    </row>
    <row r="68" spans="1:21" s="6" customFormat="1" ht="37" customHeight="1" x14ac:dyDescent="0.15">
      <c r="A68" s="22" t="s">
        <v>94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s="6" customFormat="1" ht="18" customHeight="1" x14ac:dyDescent="0.15">
      <c r="A69" s="23" t="s">
        <v>83</v>
      </c>
      <c r="B69" s="21" t="s">
        <v>84</v>
      </c>
      <c r="C69" s="21"/>
      <c r="D69" s="21"/>
      <c r="E69" s="21"/>
      <c r="F69" s="20" t="s">
        <v>85</v>
      </c>
      <c r="G69" s="20"/>
      <c r="H69" s="21" t="s">
        <v>86</v>
      </c>
      <c r="I69" s="21"/>
      <c r="J69" s="21"/>
      <c r="K69" s="21"/>
      <c r="L69" s="21">
        <v>2021</v>
      </c>
      <c r="M69" s="21"/>
      <c r="N69" s="20" t="s">
        <v>87</v>
      </c>
      <c r="O69" s="20"/>
      <c r="P69" s="20" t="s">
        <v>88</v>
      </c>
      <c r="Q69" s="20"/>
      <c r="R69" s="21" t="s">
        <v>89</v>
      </c>
      <c r="S69" s="21"/>
      <c r="T69" s="21"/>
      <c r="U69" s="21"/>
    </row>
    <row r="70" spans="1:21" s="6" customFormat="1" ht="18" customHeight="1" x14ac:dyDescent="0.15">
      <c r="A70" s="23"/>
      <c r="B70" s="1" t="s">
        <v>90</v>
      </c>
      <c r="C70" s="2" t="s">
        <v>91</v>
      </c>
      <c r="D70" s="1" t="s">
        <v>92</v>
      </c>
      <c r="E70" s="2" t="s">
        <v>91</v>
      </c>
      <c r="F70" s="1" t="s">
        <v>90</v>
      </c>
      <c r="G70" s="1" t="s">
        <v>92</v>
      </c>
      <c r="H70" s="24" t="s">
        <v>90</v>
      </c>
      <c r="I70" s="25"/>
      <c r="J70" s="24" t="s">
        <v>92</v>
      </c>
      <c r="K70" s="25"/>
      <c r="L70" s="1" t="s">
        <v>90</v>
      </c>
      <c r="M70" s="1" t="s">
        <v>92</v>
      </c>
      <c r="N70" s="1" t="s">
        <v>90</v>
      </c>
      <c r="O70" s="1" t="s">
        <v>92</v>
      </c>
      <c r="P70" s="1" t="s">
        <v>90</v>
      </c>
      <c r="Q70" s="1" t="s">
        <v>92</v>
      </c>
      <c r="R70" s="24" t="s">
        <v>90</v>
      </c>
      <c r="S70" s="25"/>
      <c r="T70" s="24" t="s">
        <v>92</v>
      </c>
      <c r="U70" s="25"/>
    </row>
    <row r="71" spans="1:21" ht="18" customHeight="1" x14ac:dyDescent="0.15">
      <c r="A71" s="13" t="s">
        <v>60</v>
      </c>
      <c r="B71" s="14">
        <v>78</v>
      </c>
      <c r="C71" s="4">
        <f t="shared" ref="C71:C91" si="15">B71/B$3</f>
        <v>2.323503127792672E-2</v>
      </c>
      <c r="D71" s="14">
        <v>144</v>
      </c>
      <c r="E71" s="4">
        <f t="shared" ref="E71:E91" si="16">D71/D$3</f>
        <v>1.8343949044585986E-2</v>
      </c>
      <c r="F71" s="14">
        <v>50</v>
      </c>
      <c r="G71" s="14">
        <v>86</v>
      </c>
      <c r="H71" s="14">
        <f t="shared" ref="H71:H91" si="17">B71-F71</f>
        <v>28</v>
      </c>
      <c r="I71" s="15">
        <f t="shared" ref="I71:I91" si="18">(B71-F71)/F71</f>
        <v>0.56000000000000005</v>
      </c>
      <c r="J71" s="14">
        <f t="shared" ref="J71:J91" si="19">D71-G71</f>
        <v>58</v>
      </c>
      <c r="K71" s="15">
        <f t="shared" ref="K71:K91" si="20">(D71-G71)/G71</f>
        <v>0.67441860465116277</v>
      </c>
      <c r="L71" s="16">
        <v>37</v>
      </c>
      <c r="M71" s="16">
        <v>51</v>
      </c>
      <c r="N71" s="16">
        <v>42</v>
      </c>
      <c r="O71" s="16">
        <v>97</v>
      </c>
      <c r="P71" s="16">
        <v>200</v>
      </c>
      <c r="Q71" s="16">
        <v>349</v>
      </c>
      <c r="R71" s="10">
        <f t="shared" ref="R71:R91" si="21">B71-P71</f>
        <v>-122</v>
      </c>
      <c r="S71" s="8">
        <f t="shared" ref="S71:S91" si="22">(B71-P71)/P71</f>
        <v>-0.61</v>
      </c>
      <c r="T71" s="10">
        <f t="shared" ref="T71:T91" si="23">D71-Q71</f>
        <v>-205</v>
      </c>
      <c r="U71" s="8">
        <f t="shared" ref="U71:U91" si="24">(D71-Q71)/Q71</f>
        <v>-0.58739255014326652</v>
      </c>
    </row>
    <row r="72" spans="1:21" ht="18" customHeight="1" x14ac:dyDescent="0.15">
      <c r="A72" s="13" t="s">
        <v>61</v>
      </c>
      <c r="B72" s="14">
        <v>126</v>
      </c>
      <c r="C72" s="4">
        <f t="shared" si="15"/>
        <v>3.7533512064343161E-2</v>
      </c>
      <c r="D72" s="14">
        <v>302</v>
      </c>
      <c r="E72" s="4">
        <f t="shared" si="16"/>
        <v>3.8471337579617834E-2</v>
      </c>
      <c r="F72" s="14">
        <v>63</v>
      </c>
      <c r="G72" s="14">
        <v>144</v>
      </c>
      <c r="H72" s="14">
        <f t="shared" si="17"/>
        <v>63</v>
      </c>
      <c r="I72" s="15">
        <f t="shared" si="18"/>
        <v>1</v>
      </c>
      <c r="J72" s="14">
        <f t="shared" si="19"/>
        <v>158</v>
      </c>
      <c r="K72" s="15">
        <f t="shared" si="20"/>
        <v>1.0972222222222223</v>
      </c>
      <c r="L72" s="16">
        <v>20</v>
      </c>
      <c r="M72" s="16">
        <v>34</v>
      </c>
      <c r="N72" s="16">
        <v>27</v>
      </c>
      <c r="O72" s="16">
        <v>38</v>
      </c>
      <c r="P72" s="16">
        <v>71</v>
      </c>
      <c r="Q72" s="16">
        <v>281</v>
      </c>
      <c r="R72" s="10">
        <f t="shared" si="21"/>
        <v>55</v>
      </c>
      <c r="S72" s="8">
        <f t="shared" si="22"/>
        <v>0.77464788732394363</v>
      </c>
      <c r="T72" s="10">
        <f t="shared" si="23"/>
        <v>21</v>
      </c>
      <c r="U72" s="8">
        <f t="shared" si="24"/>
        <v>7.4733096085409248E-2</v>
      </c>
    </row>
    <row r="73" spans="1:21" ht="18" customHeight="1" x14ac:dyDescent="0.15">
      <c r="A73" s="13" t="s">
        <v>62</v>
      </c>
      <c r="B73" s="14">
        <v>5</v>
      </c>
      <c r="C73" s="4">
        <f t="shared" si="15"/>
        <v>1.4894250819183796E-3</v>
      </c>
      <c r="D73" s="14">
        <v>10</v>
      </c>
      <c r="E73" s="4">
        <f t="shared" si="16"/>
        <v>1.2738853503184713E-3</v>
      </c>
      <c r="F73" s="14">
        <v>32</v>
      </c>
      <c r="G73" s="14">
        <v>35</v>
      </c>
      <c r="H73" s="14">
        <f t="shared" si="17"/>
        <v>-27</v>
      </c>
      <c r="I73" s="15">
        <f t="shared" si="18"/>
        <v>-0.84375</v>
      </c>
      <c r="J73" s="14">
        <f t="shared" si="19"/>
        <v>-25</v>
      </c>
      <c r="K73" s="15">
        <f t="shared" si="20"/>
        <v>-0.7142857142857143</v>
      </c>
      <c r="L73" s="16">
        <v>20</v>
      </c>
      <c r="M73" s="16">
        <v>34</v>
      </c>
      <c r="N73" s="16">
        <v>31</v>
      </c>
      <c r="O73" s="16">
        <v>95</v>
      </c>
      <c r="P73" s="16">
        <v>9</v>
      </c>
      <c r="Q73" s="16">
        <v>20</v>
      </c>
      <c r="R73" s="10">
        <f t="shared" si="21"/>
        <v>-4</v>
      </c>
      <c r="S73" s="8">
        <f t="shared" si="22"/>
        <v>-0.44444444444444442</v>
      </c>
      <c r="T73" s="10">
        <f t="shared" si="23"/>
        <v>-10</v>
      </c>
      <c r="U73" s="8">
        <f t="shared" si="24"/>
        <v>-0.5</v>
      </c>
    </row>
    <row r="74" spans="1:21" ht="18" customHeight="1" x14ac:dyDescent="0.15">
      <c r="A74" s="13" t="s">
        <v>63</v>
      </c>
      <c r="B74" s="14">
        <v>216</v>
      </c>
      <c r="C74" s="4">
        <f t="shared" si="15"/>
        <v>6.4343163538873996E-2</v>
      </c>
      <c r="D74" s="14">
        <v>630</v>
      </c>
      <c r="E74" s="4">
        <f t="shared" si="16"/>
        <v>8.025477707006369E-2</v>
      </c>
      <c r="F74" s="14">
        <v>70</v>
      </c>
      <c r="G74" s="14">
        <v>114</v>
      </c>
      <c r="H74" s="14">
        <f t="shared" si="17"/>
        <v>146</v>
      </c>
      <c r="I74" s="15">
        <f t="shared" si="18"/>
        <v>2.0857142857142859</v>
      </c>
      <c r="J74" s="14">
        <f t="shared" si="19"/>
        <v>516</v>
      </c>
      <c r="K74" s="15">
        <f t="shared" si="20"/>
        <v>4.5263157894736841</v>
      </c>
      <c r="L74" s="16">
        <v>53</v>
      </c>
      <c r="M74" s="16">
        <v>83</v>
      </c>
      <c r="N74" s="16">
        <v>30</v>
      </c>
      <c r="O74" s="16">
        <v>74</v>
      </c>
      <c r="P74" s="16">
        <v>169</v>
      </c>
      <c r="Q74" s="16">
        <v>269</v>
      </c>
      <c r="R74" s="10">
        <f t="shared" si="21"/>
        <v>47</v>
      </c>
      <c r="S74" s="8">
        <f t="shared" si="22"/>
        <v>0.27810650887573962</v>
      </c>
      <c r="T74" s="10">
        <f t="shared" si="23"/>
        <v>361</v>
      </c>
      <c r="U74" s="8">
        <f t="shared" si="24"/>
        <v>1.3420074349442379</v>
      </c>
    </row>
    <row r="75" spans="1:21" ht="18" customHeight="1" x14ac:dyDescent="0.15">
      <c r="A75" s="13" t="s">
        <v>64</v>
      </c>
      <c r="B75" s="14">
        <v>576</v>
      </c>
      <c r="C75" s="4">
        <f t="shared" si="15"/>
        <v>0.17158176943699732</v>
      </c>
      <c r="D75" s="14">
        <v>1233</v>
      </c>
      <c r="E75" s="4">
        <f t="shared" si="16"/>
        <v>0.15707006369426751</v>
      </c>
      <c r="F75" s="14">
        <v>306</v>
      </c>
      <c r="G75" s="14">
        <v>660</v>
      </c>
      <c r="H75" s="14">
        <f t="shared" si="17"/>
        <v>270</v>
      </c>
      <c r="I75" s="15">
        <f t="shared" si="18"/>
        <v>0.88235294117647056</v>
      </c>
      <c r="J75" s="14">
        <f t="shared" si="19"/>
        <v>573</v>
      </c>
      <c r="K75" s="15">
        <f t="shared" si="20"/>
        <v>0.86818181818181817</v>
      </c>
      <c r="L75" s="16">
        <v>223</v>
      </c>
      <c r="M75" s="16">
        <v>434</v>
      </c>
      <c r="N75" s="16">
        <v>209</v>
      </c>
      <c r="O75" s="16">
        <v>557</v>
      </c>
      <c r="P75" s="16">
        <v>473</v>
      </c>
      <c r="Q75" s="16">
        <v>765</v>
      </c>
      <c r="R75" s="10">
        <f t="shared" si="21"/>
        <v>103</v>
      </c>
      <c r="S75" s="8">
        <f t="shared" si="22"/>
        <v>0.21775898520084566</v>
      </c>
      <c r="T75" s="10">
        <f t="shared" si="23"/>
        <v>468</v>
      </c>
      <c r="U75" s="8">
        <f t="shared" si="24"/>
        <v>0.61176470588235299</v>
      </c>
    </row>
    <row r="76" spans="1:21" ht="18" customHeight="1" x14ac:dyDescent="0.15">
      <c r="A76" s="13" t="s">
        <v>65</v>
      </c>
      <c r="B76" s="14">
        <v>197</v>
      </c>
      <c r="C76" s="4">
        <f t="shared" si="15"/>
        <v>5.8683348227584149E-2</v>
      </c>
      <c r="D76" s="14">
        <v>493</v>
      </c>
      <c r="E76" s="4">
        <f t="shared" si="16"/>
        <v>6.2802547770700642E-2</v>
      </c>
      <c r="F76" s="14">
        <v>158</v>
      </c>
      <c r="G76" s="14">
        <v>321</v>
      </c>
      <c r="H76" s="14">
        <f t="shared" si="17"/>
        <v>39</v>
      </c>
      <c r="I76" s="15">
        <f t="shared" si="18"/>
        <v>0.24683544303797469</v>
      </c>
      <c r="J76" s="14">
        <f t="shared" si="19"/>
        <v>172</v>
      </c>
      <c r="K76" s="15">
        <f t="shared" si="20"/>
        <v>0.53582554517133951</v>
      </c>
      <c r="L76" s="16">
        <v>172</v>
      </c>
      <c r="M76" s="16">
        <v>385</v>
      </c>
      <c r="N76" s="16">
        <v>149</v>
      </c>
      <c r="O76" s="16">
        <v>341</v>
      </c>
      <c r="P76" s="16">
        <v>315</v>
      </c>
      <c r="Q76" s="16">
        <v>863</v>
      </c>
      <c r="R76" s="10">
        <f t="shared" si="21"/>
        <v>-118</v>
      </c>
      <c r="S76" s="8">
        <f t="shared" si="22"/>
        <v>-0.3746031746031746</v>
      </c>
      <c r="T76" s="10">
        <f t="shared" si="23"/>
        <v>-370</v>
      </c>
      <c r="U76" s="8">
        <f t="shared" si="24"/>
        <v>-0.42873696407879491</v>
      </c>
    </row>
    <row r="77" spans="1:21" ht="18" customHeight="1" x14ac:dyDescent="0.15">
      <c r="A77" s="13" t="s">
        <v>66</v>
      </c>
      <c r="B77" s="14">
        <v>20</v>
      </c>
      <c r="C77" s="4">
        <f t="shared" si="15"/>
        <v>5.9577003276735183E-3</v>
      </c>
      <c r="D77" s="14">
        <v>41</v>
      </c>
      <c r="E77" s="4">
        <f t="shared" si="16"/>
        <v>5.2229299363057329E-3</v>
      </c>
      <c r="F77" s="14">
        <v>21</v>
      </c>
      <c r="G77" s="14">
        <v>40</v>
      </c>
      <c r="H77" s="14">
        <f t="shared" si="17"/>
        <v>-1</v>
      </c>
      <c r="I77" s="15">
        <f t="shared" si="18"/>
        <v>-4.7619047619047616E-2</v>
      </c>
      <c r="J77" s="14">
        <f t="shared" si="19"/>
        <v>1</v>
      </c>
      <c r="K77" s="15">
        <f t="shared" si="20"/>
        <v>2.5000000000000001E-2</v>
      </c>
      <c r="L77" s="16">
        <v>58</v>
      </c>
      <c r="M77" s="16">
        <v>137</v>
      </c>
      <c r="N77" s="16">
        <v>17</v>
      </c>
      <c r="O77" s="16">
        <v>25</v>
      </c>
      <c r="P77" s="16">
        <v>31</v>
      </c>
      <c r="Q77" s="16">
        <v>85</v>
      </c>
      <c r="R77" s="10">
        <f t="shared" si="21"/>
        <v>-11</v>
      </c>
      <c r="S77" s="8">
        <f t="shared" si="22"/>
        <v>-0.35483870967741937</v>
      </c>
      <c r="T77" s="10">
        <f t="shared" si="23"/>
        <v>-44</v>
      </c>
      <c r="U77" s="8">
        <f t="shared" si="24"/>
        <v>-0.51764705882352946</v>
      </c>
    </row>
    <row r="78" spans="1:21" ht="18" customHeight="1" x14ac:dyDescent="0.15">
      <c r="A78" s="13" t="s">
        <v>67</v>
      </c>
      <c r="B78" s="14">
        <v>375</v>
      </c>
      <c r="C78" s="4">
        <f t="shared" si="15"/>
        <v>0.11170688114387846</v>
      </c>
      <c r="D78" s="14">
        <v>907</v>
      </c>
      <c r="E78" s="4">
        <f t="shared" si="16"/>
        <v>0.11554140127388535</v>
      </c>
      <c r="F78" s="14">
        <v>263</v>
      </c>
      <c r="G78" s="14">
        <v>553</v>
      </c>
      <c r="H78" s="14">
        <f t="shared" si="17"/>
        <v>112</v>
      </c>
      <c r="I78" s="15">
        <f t="shared" si="18"/>
        <v>0.42585551330798477</v>
      </c>
      <c r="J78" s="14">
        <f t="shared" si="19"/>
        <v>354</v>
      </c>
      <c r="K78" s="15">
        <f t="shared" si="20"/>
        <v>0.64014466546112114</v>
      </c>
      <c r="L78" s="16">
        <v>223</v>
      </c>
      <c r="M78" s="16">
        <v>494</v>
      </c>
      <c r="N78" s="16">
        <v>189</v>
      </c>
      <c r="O78" s="16">
        <v>650</v>
      </c>
      <c r="P78" s="16">
        <v>561</v>
      </c>
      <c r="Q78" s="16">
        <v>1114</v>
      </c>
      <c r="R78" s="10">
        <f t="shared" si="21"/>
        <v>-186</v>
      </c>
      <c r="S78" s="8">
        <f t="shared" si="22"/>
        <v>-0.33155080213903743</v>
      </c>
      <c r="T78" s="10">
        <f t="shared" si="23"/>
        <v>-207</v>
      </c>
      <c r="U78" s="8">
        <f t="shared" si="24"/>
        <v>-0.18581687612208259</v>
      </c>
    </row>
    <row r="79" spans="1:21" ht="18" customHeight="1" x14ac:dyDescent="0.15">
      <c r="A79" s="13" t="s">
        <v>68</v>
      </c>
      <c r="B79" s="14">
        <v>30</v>
      </c>
      <c r="C79" s="4">
        <f t="shared" si="15"/>
        <v>8.9365504915102766E-3</v>
      </c>
      <c r="D79" s="14">
        <v>74</v>
      </c>
      <c r="E79" s="4">
        <f t="shared" si="16"/>
        <v>9.4267515923566886E-3</v>
      </c>
      <c r="F79" s="14">
        <v>32</v>
      </c>
      <c r="G79" s="14">
        <v>65</v>
      </c>
      <c r="H79" s="14">
        <f t="shared" si="17"/>
        <v>-2</v>
      </c>
      <c r="I79" s="15">
        <f t="shared" si="18"/>
        <v>-6.25E-2</v>
      </c>
      <c r="J79" s="14">
        <f t="shared" si="19"/>
        <v>9</v>
      </c>
      <c r="K79" s="15">
        <f t="shared" si="20"/>
        <v>0.13846153846153847</v>
      </c>
      <c r="L79" s="16">
        <v>44</v>
      </c>
      <c r="M79" s="16">
        <v>81</v>
      </c>
      <c r="N79" s="16">
        <v>30</v>
      </c>
      <c r="O79" s="16">
        <v>143</v>
      </c>
      <c r="P79" s="16">
        <v>72</v>
      </c>
      <c r="Q79" s="16">
        <v>187</v>
      </c>
      <c r="R79" s="10">
        <f t="shared" si="21"/>
        <v>-42</v>
      </c>
      <c r="S79" s="8">
        <f t="shared" si="22"/>
        <v>-0.58333333333333337</v>
      </c>
      <c r="T79" s="10">
        <f t="shared" si="23"/>
        <v>-113</v>
      </c>
      <c r="U79" s="8">
        <f t="shared" si="24"/>
        <v>-0.60427807486631013</v>
      </c>
    </row>
    <row r="80" spans="1:21" ht="18" customHeight="1" x14ac:dyDescent="0.15">
      <c r="A80" s="13" t="s">
        <v>69</v>
      </c>
      <c r="B80" s="14">
        <v>458</v>
      </c>
      <c r="C80" s="4">
        <f t="shared" si="15"/>
        <v>0.13643133750372358</v>
      </c>
      <c r="D80" s="14">
        <v>1372</v>
      </c>
      <c r="E80" s="4">
        <f t="shared" si="16"/>
        <v>0.17477707006369428</v>
      </c>
      <c r="F80" s="14">
        <v>286</v>
      </c>
      <c r="G80" s="14">
        <v>723</v>
      </c>
      <c r="H80" s="14">
        <f t="shared" si="17"/>
        <v>172</v>
      </c>
      <c r="I80" s="15">
        <f t="shared" si="18"/>
        <v>0.60139860139860135</v>
      </c>
      <c r="J80" s="14">
        <f t="shared" si="19"/>
        <v>649</v>
      </c>
      <c r="K80" s="15">
        <f t="shared" si="20"/>
        <v>0.8976486860304288</v>
      </c>
      <c r="L80" s="16">
        <v>337</v>
      </c>
      <c r="M80" s="16">
        <v>902</v>
      </c>
      <c r="N80" s="16">
        <v>259</v>
      </c>
      <c r="O80" s="16">
        <v>528</v>
      </c>
      <c r="P80" s="16">
        <v>480</v>
      </c>
      <c r="Q80" s="16">
        <v>1150</v>
      </c>
      <c r="R80" s="10">
        <f t="shared" si="21"/>
        <v>-22</v>
      </c>
      <c r="S80" s="8">
        <f t="shared" si="22"/>
        <v>-4.583333333333333E-2</v>
      </c>
      <c r="T80" s="10">
        <f t="shared" si="23"/>
        <v>222</v>
      </c>
      <c r="U80" s="8">
        <f t="shared" si="24"/>
        <v>0.19304347826086957</v>
      </c>
    </row>
    <row r="81" spans="1:21" ht="18" customHeight="1" x14ac:dyDescent="0.15">
      <c r="A81" s="13" t="s">
        <v>70</v>
      </c>
      <c r="B81" s="14">
        <v>46</v>
      </c>
      <c r="C81" s="4">
        <f t="shared" si="15"/>
        <v>1.3702710753649091E-2</v>
      </c>
      <c r="D81" s="14">
        <v>83</v>
      </c>
      <c r="E81" s="4">
        <f t="shared" si="16"/>
        <v>1.0573248407643312E-2</v>
      </c>
      <c r="F81" s="14">
        <v>48</v>
      </c>
      <c r="G81" s="14">
        <v>95</v>
      </c>
      <c r="H81" s="14">
        <f t="shared" si="17"/>
        <v>-2</v>
      </c>
      <c r="I81" s="15">
        <f t="shared" si="18"/>
        <v>-4.1666666666666664E-2</v>
      </c>
      <c r="J81" s="14">
        <f t="shared" si="19"/>
        <v>-12</v>
      </c>
      <c r="K81" s="15">
        <f t="shared" si="20"/>
        <v>-0.12631578947368421</v>
      </c>
      <c r="L81" s="16">
        <v>80</v>
      </c>
      <c r="M81" s="16">
        <v>180</v>
      </c>
      <c r="N81" s="16">
        <v>55</v>
      </c>
      <c r="O81" s="16">
        <v>115</v>
      </c>
      <c r="P81" s="16">
        <v>166</v>
      </c>
      <c r="Q81" s="16">
        <v>279</v>
      </c>
      <c r="R81" s="10">
        <f t="shared" si="21"/>
        <v>-120</v>
      </c>
      <c r="S81" s="8">
        <f t="shared" si="22"/>
        <v>-0.72289156626506024</v>
      </c>
      <c r="T81" s="10">
        <f t="shared" si="23"/>
        <v>-196</v>
      </c>
      <c r="U81" s="8">
        <f t="shared" si="24"/>
        <v>-0.70250896057347667</v>
      </c>
    </row>
    <row r="82" spans="1:21" ht="18" customHeight="1" x14ac:dyDescent="0.15">
      <c r="A82" s="13" t="s">
        <v>71</v>
      </c>
      <c r="B82" s="14">
        <v>13</v>
      </c>
      <c r="C82" s="4">
        <f t="shared" si="15"/>
        <v>3.8725052129877867E-3</v>
      </c>
      <c r="D82" s="14">
        <v>18</v>
      </c>
      <c r="E82" s="4">
        <f t="shared" si="16"/>
        <v>2.2929936305732482E-3</v>
      </c>
      <c r="F82" s="14">
        <v>12</v>
      </c>
      <c r="G82" s="14">
        <v>32</v>
      </c>
      <c r="H82" s="14">
        <f t="shared" si="17"/>
        <v>1</v>
      </c>
      <c r="I82" s="15">
        <f t="shared" si="18"/>
        <v>8.3333333333333329E-2</v>
      </c>
      <c r="J82" s="14">
        <f t="shared" si="19"/>
        <v>-14</v>
      </c>
      <c r="K82" s="15">
        <f t="shared" si="20"/>
        <v>-0.4375</v>
      </c>
      <c r="L82" s="16">
        <v>17</v>
      </c>
      <c r="M82" s="16">
        <v>23</v>
      </c>
      <c r="N82" s="16">
        <v>11</v>
      </c>
      <c r="O82" s="16">
        <v>19</v>
      </c>
      <c r="P82" s="16">
        <v>13</v>
      </c>
      <c r="Q82" s="16">
        <v>21</v>
      </c>
      <c r="R82" s="10">
        <f t="shared" si="21"/>
        <v>0</v>
      </c>
      <c r="S82" s="8">
        <f t="shared" si="22"/>
        <v>0</v>
      </c>
      <c r="T82" s="10">
        <f t="shared" si="23"/>
        <v>-3</v>
      </c>
      <c r="U82" s="8">
        <f t="shared" si="24"/>
        <v>-0.14285714285714285</v>
      </c>
    </row>
    <row r="83" spans="1:21" ht="18" customHeight="1" x14ac:dyDescent="0.15">
      <c r="A83" s="13" t="s">
        <v>72</v>
      </c>
      <c r="B83" s="14">
        <v>162</v>
      </c>
      <c r="C83" s="4">
        <f t="shared" si="15"/>
        <v>4.8257372654155493E-2</v>
      </c>
      <c r="D83" s="14">
        <v>551</v>
      </c>
      <c r="E83" s="4">
        <f t="shared" si="16"/>
        <v>7.0191082802547766E-2</v>
      </c>
      <c r="F83" s="14">
        <v>121</v>
      </c>
      <c r="G83" s="14">
        <v>381</v>
      </c>
      <c r="H83" s="14">
        <f t="shared" si="17"/>
        <v>41</v>
      </c>
      <c r="I83" s="15">
        <f t="shared" si="18"/>
        <v>0.33884297520661155</v>
      </c>
      <c r="J83" s="14">
        <f t="shared" si="19"/>
        <v>170</v>
      </c>
      <c r="K83" s="15">
        <f t="shared" si="20"/>
        <v>0.4461942257217848</v>
      </c>
      <c r="L83" s="16">
        <v>169</v>
      </c>
      <c r="M83" s="16">
        <v>393</v>
      </c>
      <c r="N83" s="16">
        <v>109</v>
      </c>
      <c r="O83" s="16">
        <v>335</v>
      </c>
      <c r="P83" s="16">
        <v>187</v>
      </c>
      <c r="Q83" s="16">
        <v>372</v>
      </c>
      <c r="R83" s="10">
        <f t="shared" si="21"/>
        <v>-25</v>
      </c>
      <c r="S83" s="8">
        <f t="shared" si="22"/>
        <v>-0.13368983957219252</v>
      </c>
      <c r="T83" s="10">
        <f t="shared" si="23"/>
        <v>179</v>
      </c>
      <c r="U83" s="8">
        <f t="shared" si="24"/>
        <v>0.48118279569892475</v>
      </c>
    </row>
    <row r="84" spans="1:21" ht="18" customHeight="1" x14ac:dyDescent="0.15">
      <c r="A84" s="13" t="s">
        <v>73</v>
      </c>
      <c r="B84" s="14">
        <v>647</v>
      </c>
      <c r="C84" s="4">
        <f t="shared" si="15"/>
        <v>0.1927316056002383</v>
      </c>
      <c r="D84" s="14">
        <v>1059</v>
      </c>
      <c r="E84" s="4">
        <f t="shared" si="16"/>
        <v>0.1349044585987261</v>
      </c>
      <c r="F84" s="14">
        <v>396</v>
      </c>
      <c r="G84" s="14">
        <v>583</v>
      </c>
      <c r="H84" s="14">
        <f t="shared" si="17"/>
        <v>251</v>
      </c>
      <c r="I84" s="15">
        <f t="shared" si="18"/>
        <v>0.63383838383838387</v>
      </c>
      <c r="J84" s="14">
        <f t="shared" si="19"/>
        <v>476</v>
      </c>
      <c r="K84" s="15">
        <f t="shared" si="20"/>
        <v>0.81646655231560894</v>
      </c>
      <c r="L84" s="16">
        <v>297</v>
      </c>
      <c r="M84" s="16">
        <v>511</v>
      </c>
      <c r="N84" s="16">
        <v>234</v>
      </c>
      <c r="O84" s="16">
        <v>407</v>
      </c>
      <c r="P84" s="16">
        <v>435</v>
      </c>
      <c r="Q84" s="16">
        <v>622</v>
      </c>
      <c r="R84" s="10">
        <f t="shared" si="21"/>
        <v>212</v>
      </c>
      <c r="S84" s="8">
        <f t="shared" si="22"/>
        <v>0.48735632183908045</v>
      </c>
      <c r="T84" s="10">
        <f t="shared" si="23"/>
        <v>437</v>
      </c>
      <c r="U84" s="8">
        <f t="shared" si="24"/>
        <v>0.702572347266881</v>
      </c>
    </row>
    <row r="85" spans="1:21" ht="18" customHeight="1" x14ac:dyDescent="0.15">
      <c r="A85" s="13" t="s">
        <v>74</v>
      </c>
      <c r="B85" s="14">
        <v>5</v>
      </c>
      <c r="C85" s="4">
        <f t="shared" si="15"/>
        <v>1.4894250819183796E-3</v>
      </c>
      <c r="D85" s="14">
        <v>5</v>
      </c>
      <c r="E85" s="4">
        <f t="shared" si="16"/>
        <v>6.3694267515923564E-4</v>
      </c>
      <c r="F85" s="14">
        <v>6</v>
      </c>
      <c r="G85" s="14">
        <v>36</v>
      </c>
      <c r="H85" s="14">
        <f t="shared" si="17"/>
        <v>-1</v>
      </c>
      <c r="I85" s="15">
        <f t="shared" si="18"/>
        <v>-0.16666666666666666</v>
      </c>
      <c r="J85" s="14">
        <f t="shared" si="19"/>
        <v>-31</v>
      </c>
      <c r="K85" s="15">
        <f t="shared" si="20"/>
        <v>-0.86111111111111116</v>
      </c>
      <c r="L85" s="16">
        <v>12</v>
      </c>
      <c r="M85" s="16">
        <v>24</v>
      </c>
      <c r="N85" s="16">
        <v>0</v>
      </c>
      <c r="O85" s="16">
        <v>0</v>
      </c>
      <c r="P85" s="16">
        <v>14</v>
      </c>
      <c r="Q85" s="16">
        <v>26</v>
      </c>
      <c r="R85" s="10">
        <f t="shared" si="21"/>
        <v>-9</v>
      </c>
      <c r="S85" s="8">
        <f t="shared" si="22"/>
        <v>-0.6428571428571429</v>
      </c>
      <c r="T85" s="10">
        <f t="shared" si="23"/>
        <v>-21</v>
      </c>
      <c r="U85" s="8">
        <f t="shared" si="24"/>
        <v>-0.80769230769230771</v>
      </c>
    </row>
    <row r="86" spans="1:21" ht="18" customHeight="1" x14ac:dyDescent="0.15">
      <c r="A86" s="13" t="s">
        <v>75</v>
      </c>
      <c r="B86" s="14">
        <v>168</v>
      </c>
      <c r="C86" s="4">
        <f t="shared" si="15"/>
        <v>5.0044682752457555E-2</v>
      </c>
      <c r="D86" s="14">
        <v>419</v>
      </c>
      <c r="E86" s="4">
        <f t="shared" si="16"/>
        <v>5.3375796178343947E-2</v>
      </c>
      <c r="F86" s="14">
        <v>82</v>
      </c>
      <c r="G86" s="14">
        <v>168</v>
      </c>
      <c r="H86" s="14">
        <f t="shared" si="17"/>
        <v>86</v>
      </c>
      <c r="I86" s="15">
        <f t="shared" si="18"/>
        <v>1.0487804878048781</v>
      </c>
      <c r="J86" s="14">
        <f t="shared" si="19"/>
        <v>251</v>
      </c>
      <c r="K86" s="15">
        <f t="shared" si="20"/>
        <v>1.4940476190476191</v>
      </c>
      <c r="L86" s="16">
        <v>52</v>
      </c>
      <c r="M86" s="16">
        <v>106</v>
      </c>
      <c r="N86" s="16">
        <v>34</v>
      </c>
      <c r="O86" s="16">
        <v>86</v>
      </c>
      <c r="P86" s="16">
        <v>234</v>
      </c>
      <c r="Q86" s="16">
        <v>517</v>
      </c>
      <c r="R86" s="10">
        <f t="shared" si="21"/>
        <v>-66</v>
      </c>
      <c r="S86" s="8">
        <f t="shared" si="22"/>
        <v>-0.28205128205128205</v>
      </c>
      <c r="T86" s="10">
        <f t="shared" si="23"/>
        <v>-98</v>
      </c>
      <c r="U86" s="8">
        <f t="shared" si="24"/>
        <v>-0.1895551257253385</v>
      </c>
    </row>
    <row r="87" spans="1:21" ht="18" customHeight="1" x14ac:dyDescent="0.15">
      <c r="A87" s="13" t="s">
        <v>76</v>
      </c>
      <c r="B87" s="14">
        <v>98</v>
      </c>
      <c r="C87" s="4">
        <f t="shared" si="15"/>
        <v>2.919273160560024E-2</v>
      </c>
      <c r="D87" s="14">
        <v>223</v>
      </c>
      <c r="E87" s="4">
        <f t="shared" si="16"/>
        <v>2.840764331210191E-2</v>
      </c>
      <c r="F87" s="14">
        <v>120</v>
      </c>
      <c r="G87" s="14">
        <v>268</v>
      </c>
      <c r="H87" s="14">
        <f t="shared" si="17"/>
        <v>-22</v>
      </c>
      <c r="I87" s="15">
        <f t="shared" si="18"/>
        <v>-0.18333333333333332</v>
      </c>
      <c r="J87" s="14">
        <f t="shared" si="19"/>
        <v>-45</v>
      </c>
      <c r="K87" s="15">
        <f t="shared" si="20"/>
        <v>-0.16791044776119404</v>
      </c>
      <c r="L87" s="16">
        <v>122</v>
      </c>
      <c r="M87" s="16">
        <v>306</v>
      </c>
      <c r="N87" s="16">
        <v>126</v>
      </c>
      <c r="O87" s="16">
        <v>286</v>
      </c>
      <c r="P87" s="16">
        <v>191</v>
      </c>
      <c r="Q87" s="16">
        <v>386</v>
      </c>
      <c r="R87" s="10">
        <f t="shared" si="21"/>
        <v>-93</v>
      </c>
      <c r="S87" s="8">
        <f t="shared" si="22"/>
        <v>-0.48691099476439792</v>
      </c>
      <c r="T87" s="10">
        <f t="shared" si="23"/>
        <v>-163</v>
      </c>
      <c r="U87" s="8">
        <f t="shared" si="24"/>
        <v>-0.42227979274611399</v>
      </c>
    </row>
    <row r="88" spans="1:21" ht="18" customHeight="1" x14ac:dyDescent="0.15">
      <c r="A88" s="13" t="s">
        <v>77</v>
      </c>
      <c r="B88" s="14">
        <v>17</v>
      </c>
      <c r="C88" s="4">
        <f t="shared" si="15"/>
        <v>5.0640452785224903E-3</v>
      </c>
      <c r="D88" s="14">
        <v>23</v>
      </c>
      <c r="E88" s="4">
        <f t="shared" si="16"/>
        <v>2.9299363057324842E-3</v>
      </c>
      <c r="F88" s="14">
        <v>2</v>
      </c>
      <c r="G88" s="14">
        <v>6</v>
      </c>
      <c r="H88" s="14">
        <f t="shared" si="17"/>
        <v>15</v>
      </c>
      <c r="I88" s="15">
        <f t="shared" si="18"/>
        <v>7.5</v>
      </c>
      <c r="J88" s="14">
        <f t="shared" si="19"/>
        <v>17</v>
      </c>
      <c r="K88" s="15">
        <f t="shared" si="20"/>
        <v>2.8333333333333335</v>
      </c>
      <c r="L88" s="16">
        <v>16</v>
      </c>
      <c r="M88" s="16">
        <v>23</v>
      </c>
      <c r="N88" s="16">
        <v>6</v>
      </c>
      <c r="O88" s="16">
        <v>16</v>
      </c>
      <c r="P88" s="16">
        <v>23</v>
      </c>
      <c r="Q88" s="16">
        <v>36</v>
      </c>
      <c r="R88" s="10">
        <f t="shared" si="21"/>
        <v>-6</v>
      </c>
      <c r="S88" s="8">
        <f t="shared" si="22"/>
        <v>-0.2608695652173913</v>
      </c>
      <c r="T88" s="10">
        <f t="shared" si="23"/>
        <v>-13</v>
      </c>
      <c r="U88" s="8">
        <f t="shared" si="24"/>
        <v>-0.3611111111111111</v>
      </c>
    </row>
    <row r="89" spans="1:21" ht="18" customHeight="1" x14ac:dyDescent="0.15">
      <c r="A89" s="13" t="s">
        <v>78</v>
      </c>
      <c r="B89" s="14">
        <v>28</v>
      </c>
      <c r="C89" s="4">
        <f t="shared" si="15"/>
        <v>8.3407804587429246E-3</v>
      </c>
      <c r="D89" s="14">
        <v>78</v>
      </c>
      <c r="E89" s="4">
        <f t="shared" si="16"/>
        <v>9.9363057324840763E-3</v>
      </c>
      <c r="F89" s="14">
        <v>12</v>
      </c>
      <c r="G89" s="14">
        <v>25</v>
      </c>
      <c r="H89" s="14">
        <f t="shared" si="17"/>
        <v>16</v>
      </c>
      <c r="I89" s="15">
        <f t="shared" si="18"/>
        <v>1.3333333333333333</v>
      </c>
      <c r="J89" s="14">
        <f t="shared" si="19"/>
        <v>53</v>
      </c>
      <c r="K89" s="15">
        <f t="shared" si="20"/>
        <v>2.12</v>
      </c>
      <c r="L89" s="16">
        <v>10</v>
      </c>
      <c r="M89" s="16">
        <v>16</v>
      </c>
      <c r="N89" s="16">
        <v>24</v>
      </c>
      <c r="O89" s="16">
        <v>35</v>
      </c>
      <c r="P89" s="16">
        <v>50</v>
      </c>
      <c r="Q89" s="16">
        <v>74</v>
      </c>
      <c r="R89" s="10">
        <f t="shared" si="21"/>
        <v>-22</v>
      </c>
      <c r="S89" s="8">
        <f t="shared" si="22"/>
        <v>-0.44</v>
      </c>
      <c r="T89" s="10">
        <f t="shared" si="23"/>
        <v>4</v>
      </c>
      <c r="U89" s="8">
        <f t="shared" si="24"/>
        <v>5.4054054054054057E-2</v>
      </c>
    </row>
    <row r="90" spans="1:21" ht="18" customHeight="1" x14ac:dyDescent="0.15">
      <c r="A90" s="13" t="s">
        <v>79</v>
      </c>
      <c r="B90" s="14">
        <v>3</v>
      </c>
      <c r="C90" s="4">
        <f t="shared" si="15"/>
        <v>8.9365504915102768E-4</v>
      </c>
      <c r="D90" s="14">
        <v>5</v>
      </c>
      <c r="E90" s="4">
        <f t="shared" si="16"/>
        <v>6.3694267515923564E-4</v>
      </c>
      <c r="F90" s="14">
        <v>2</v>
      </c>
      <c r="G90" s="14">
        <v>3</v>
      </c>
      <c r="H90" s="14">
        <f t="shared" si="17"/>
        <v>1</v>
      </c>
      <c r="I90" s="15">
        <f t="shared" si="18"/>
        <v>0.5</v>
      </c>
      <c r="J90" s="14">
        <f t="shared" si="19"/>
        <v>2</v>
      </c>
      <c r="K90" s="15">
        <f t="shared" si="20"/>
        <v>0.66666666666666663</v>
      </c>
      <c r="L90" s="16">
        <v>5</v>
      </c>
      <c r="M90" s="16">
        <v>9</v>
      </c>
      <c r="N90" s="16">
        <v>0</v>
      </c>
      <c r="O90" s="16">
        <v>0</v>
      </c>
      <c r="P90" s="16">
        <v>2</v>
      </c>
      <c r="Q90" s="16">
        <v>2</v>
      </c>
      <c r="R90" s="10">
        <f t="shared" si="21"/>
        <v>1</v>
      </c>
      <c r="S90" s="8">
        <f t="shared" si="22"/>
        <v>0.5</v>
      </c>
      <c r="T90" s="10">
        <f t="shared" si="23"/>
        <v>3</v>
      </c>
      <c r="U90" s="8">
        <f t="shared" si="24"/>
        <v>1.5</v>
      </c>
    </row>
    <row r="91" spans="1:21" ht="18" customHeight="1" x14ac:dyDescent="0.15">
      <c r="A91" s="13" t="s">
        <v>80</v>
      </c>
      <c r="B91" s="14">
        <v>89</v>
      </c>
      <c r="C91" s="4">
        <f t="shared" si="15"/>
        <v>2.6511766458147155E-2</v>
      </c>
      <c r="D91" s="14">
        <v>180</v>
      </c>
      <c r="E91" s="4">
        <f t="shared" si="16"/>
        <v>2.2929936305732482E-2</v>
      </c>
      <c r="F91" s="14">
        <v>81</v>
      </c>
      <c r="G91" s="14">
        <v>213</v>
      </c>
      <c r="H91" s="14">
        <f t="shared" si="17"/>
        <v>8</v>
      </c>
      <c r="I91" s="15">
        <f t="shared" si="18"/>
        <v>9.8765432098765427E-2</v>
      </c>
      <c r="J91" s="14">
        <f t="shared" si="19"/>
        <v>-33</v>
      </c>
      <c r="K91" s="15">
        <f t="shared" si="20"/>
        <v>-0.15492957746478872</v>
      </c>
      <c r="L91" s="16">
        <v>83</v>
      </c>
      <c r="M91" s="16">
        <v>267</v>
      </c>
      <c r="N91" s="16">
        <v>110</v>
      </c>
      <c r="O91" s="16">
        <v>207</v>
      </c>
      <c r="P91" s="16">
        <v>186</v>
      </c>
      <c r="Q91" s="16">
        <v>468</v>
      </c>
      <c r="R91" s="10">
        <f t="shared" si="21"/>
        <v>-97</v>
      </c>
      <c r="S91" s="8">
        <f t="shared" si="22"/>
        <v>-0.521505376344086</v>
      </c>
      <c r="T91" s="10">
        <f t="shared" si="23"/>
        <v>-288</v>
      </c>
      <c r="U91" s="8">
        <f t="shared" si="24"/>
        <v>-0.61538461538461542</v>
      </c>
    </row>
  </sheetData>
  <mergeCells count="38">
    <mergeCell ref="H8:I8"/>
    <mergeCell ref="J8:K8"/>
    <mergeCell ref="R2:S2"/>
    <mergeCell ref="T2:U2"/>
    <mergeCell ref="R8:S8"/>
    <mergeCell ref="T8:U8"/>
    <mergeCell ref="L1:M1"/>
    <mergeCell ref="A68:U68"/>
    <mergeCell ref="A69:A70"/>
    <mergeCell ref="F69:G69"/>
    <mergeCell ref="H69:K69"/>
    <mergeCell ref="L69:M69"/>
    <mergeCell ref="N69:O69"/>
    <mergeCell ref="P69:Q69"/>
    <mergeCell ref="R69:U69"/>
    <mergeCell ref="B69:E69"/>
    <mergeCell ref="R70:S70"/>
    <mergeCell ref="T70:U70"/>
    <mergeCell ref="J70:K70"/>
    <mergeCell ref="H70:I70"/>
    <mergeCell ref="H2:I2"/>
    <mergeCell ref="J2:K2"/>
    <mergeCell ref="N1:O1"/>
    <mergeCell ref="P1:Q1"/>
    <mergeCell ref="R1:U1"/>
    <mergeCell ref="A6:U6"/>
    <mergeCell ref="A7:A8"/>
    <mergeCell ref="B7:E7"/>
    <mergeCell ref="F7:G7"/>
    <mergeCell ref="H7:K7"/>
    <mergeCell ref="L7:M7"/>
    <mergeCell ref="N7:O7"/>
    <mergeCell ref="P7:Q7"/>
    <mergeCell ref="R7:U7"/>
    <mergeCell ref="A1:A2"/>
    <mergeCell ref="B1:E1"/>
    <mergeCell ref="F1:G1"/>
    <mergeCell ref="H1:K1"/>
  </mergeCells>
  <printOptions horizontalCentered="1" verticalCentered="1"/>
  <pageMargins left="0.74803149606299202" right="0.74803149606299202" top="0.98425196850393704" bottom="0.98425196850393704" header="0.511811023622047" footer="0.511811023622047"/>
  <pageSetup paperSize="9" scale="40" orientation="portrait" horizontalDpi="300" verticalDpi="300" r:id="rId1"/>
  <headerFooter alignWithMargins="0">
    <oddHeader>&amp;C&amp;"Arial,Grassetto"&amp;20Provenienze dei clienti italiani e stranieri
Periodo: 2023-2019 - &amp;A</oddHeader>
    <oddFooter>&amp;L&amp;16&amp;K000000Data elaborazione: &amp;"Arial Grassetto,Grassetto"31/01/2024&amp;R&amp;16&amp;K000000Fonte: &amp;"Arial Grassetto,Grassetto"Area Ced di APT Basilicata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91"/>
  <sheetViews>
    <sheetView showZeros="0" zoomScale="85" zoomScaleNormal="85" workbookViewId="0">
      <selection sqref="A1:A2"/>
    </sheetView>
  </sheetViews>
  <sheetFormatPr baseColWidth="10" defaultColWidth="11.5" defaultRowHeight="18" customHeight="1" x14ac:dyDescent="0.15"/>
  <cols>
    <col min="1" max="1" width="33.83203125" bestFit="1" customWidth="1"/>
    <col min="2" max="2" width="7.83203125" style="3" bestFit="1" customWidth="1"/>
    <col min="3" max="3" width="7.5" style="9" bestFit="1" customWidth="1"/>
    <col min="4" max="4" width="9" style="3" bestFit="1" customWidth="1"/>
    <col min="5" max="5" width="7.5" style="9" bestFit="1" customWidth="1"/>
    <col min="6" max="6" width="6.83203125" style="3" bestFit="1" customWidth="1"/>
    <col min="7" max="7" width="9" style="3" bestFit="1" customWidth="1"/>
    <col min="8" max="8" width="6.83203125" bestFit="1" customWidth="1"/>
    <col min="9" max="9" width="8.33203125" bestFit="1" customWidth="1"/>
    <col min="10" max="10" width="6.83203125" bestFit="1" customWidth="1"/>
    <col min="11" max="11" width="9.33203125" bestFit="1" customWidth="1"/>
    <col min="12" max="12" width="6.83203125" style="3" bestFit="1" customWidth="1"/>
    <col min="13" max="13" width="9" style="3" bestFit="1" customWidth="1"/>
    <col min="14" max="14" width="6.83203125" style="3" bestFit="1" customWidth="1"/>
    <col min="15" max="15" width="9" style="3" bestFit="1" customWidth="1"/>
    <col min="16" max="16" width="7.83203125" style="3" bestFit="1" customWidth="1"/>
    <col min="17" max="17" width="9" style="3" bestFit="1" customWidth="1"/>
    <col min="18" max="18" width="7.5" bestFit="1" customWidth="1"/>
    <col min="19" max="19" width="9.33203125" bestFit="1" customWidth="1"/>
    <col min="20" max="20" width="7.5" bestFit="1" customWidth="1"/>
    <col min="21" max="21" width="9.33203125" bestFit="1" customWidth="1"/>
    <col min="22" max="258" width="8.83203125" customWidth="1"/>
    <col min="259" max="259" width="39.33203125" customWidth="1"/>
    <col min="260" max="260" width="18.1640625" customWidth="1"/>
    <col min="261" max="261" width="20.6640625" customWidth="1"/>
    <col min="262" max="262" width="18.1640625" customWidth="1"/>
    <col min="263" max="263" width="20.6640625" customWidth="1"/>
    <col min="264" max="514" width="8.83203125" customWidth="1"/>
    <col min="515" max="515" width="39.33203125" customWidth="1"/>
    <col min="516" max="516" width="18.1640625" customWidth="1"/>
    <col min="517" max="517" width="20.6640625" customWidth="1"/>
    <col min="518" max="518" width="18.1640625" customWidth="1"/>
    <col min="519" max="519" width="20.6640625" customWidth="1"/>
    <col min="520" max="770" width="8.83203125" customWidth="1"/>
    <col min="771" max="771" width="39.33203125" customWidth="1"/>
    <col min="772" max="772" width="18.1640625" customWidth="1"/>
    <col min="773" max="773" width="20.6640625" customWidth="1"/>
    <col min="774" max="774" width="18.1640625" customWidth="1"/>
    <col min="775" max="775" width="20.6640625" customWidth="1"/>
    <col min="776" max="1026" width="8.83203125" customWidth="1"/>
    <col min="1027" max="1027" width="39.33203125" customWidth="1"/>
    <col min="1028" max="1028" width="18.1640625" customWidth="1"/>
    <col min="1029" max="1029" width="20.6640625" customWidth="1"/>
    <col min="1030" max="1030" width="18.1640625" customWidth="1"/>
    <col min="1031" max="1031" width="20.6640625" customWidth="1"/>
    <col min="1032" max="1282" width="8.83203125" customWidth="1"/>
    <col min="1283" max="1283" width="39.33203125" customWidth="1"/>
    <col min="1284" max="1284" width="18.1640625" customWidth="1"/>
    <col min="1285" max="1285" width="20.6640625" customWidth="1"/>
    <col min="1286" max="1286" width="18.1640625" customWidth="1"/>
    <col min="1287" max="1287" width="20.6640625" customWidth="1"/>
    <col min="1288" max="1538" width="8.83203125" customWidth="1"/>
    <col min="1539" max="1539" width="39.33203125" customWidth="1"/>
    <col min="1540" max="1540" width="18.1640625" customWidth="1"/>
    <col min="1541" max="1541" width="20.6640625" customWidth="1"/>
    <col min="1542" max="1542" width="18.1640625" customWidth="1"/>
    <col min="1543" max="1543" width="20.6640625" customWidth="1"/>
    <col min="1544" max="1794" width="8.83203125" customWidth="1"/>
    <col min="1795" max="1795" width="39.33203125" customWidth="1"/>
    <col min="1796" max="1796" width="18.1640625" customWidth="1"/>
    <col min="1797" max="1797" width="20.6640625" customWidth="1"/>
    <col min="1798" max="1798" width="18.1640625" customWidth="1"/>
    <col min="1799" max="1799" width="20.6640625" customWidth="1"/>
    <col min="1800" max="2050" width="8.83203125" customWidth="1"/>
    <col min="2051" max="2051" width="39.33203125" customWidth="1"/>
    <col min="2052" max="2052" width="18.1640625" customWidth="1"/>
    <col min="2053" max="2053" width="20.6640625" customWidth="1"/>
    <col min="2054" max="2054" width="18.1640625" customWidth="1"/>
    <col min="2055" max="2055" width="20.6640625" customWidth="1"/>
    <col min="2056" max="2306" width="8.83203125" customWidth="1"/>
    <col min="2307" max="2307" width="39.33203125" customWidth="1"/>
    <col min="2308" max="2308" width="18.1640625" customWidth="1"/>
    <col min="2309" max="2309" width="20.6640625" customWidth="1"/>
    <col min="2310" max="2310" width="18.1640625" customWidth="1"/>
    <col min="2311" max="2311" width="20.6640625" customWidth="1"/>
    <col min="2312" max="2562" width="8.83203125" customWidth="1"/>
    <col min="2563" max="2563" width="39.33203125" customWidth="1"/>
    <col min="2564" max="2564" width="18.1640625" customWidth="1"/>
    <col min="2565" max="2565" width="20.6640625" customWidth="1"/>
    <col min="2566" max="2566" width="18.1640625" customWidth="1"/>
    <col min="2567" max="2567" width="20.6640625" customWidth="1"/>
    <col min="2568" max="2818" width="8.83203125" customWidth="1"/>
    <col min="2819" max="2819" width="39.33203125" customWidth="1"/>
    <col min="2820" max="2820" width="18.1640625" customWidth="1"/>
    <col min="2821" max="2821" width="20.6640625" customWidth="1"/>
    <col min="2822" max="2822" width="18.1640625" customWidth="1"/>
    <col min="2823" max="2823" width="20.6640625" customWidth="1"/>
    <col min="2824" max="3074" width="8.83203125" customWidth="1"/>
    <col min="3075" max="3075" width="39.33203125" customWidth="1"/>
    <col min="3076" max="3076" width="18.1640625" customWidth="1"/>
    <col min="3077" max="3077" width="20.6640625" customWidth="1"/>
    <col min="3078" max="3078" width="18.1640625" customWidth="1"/>
    <col min="3079" max="3079" width="20.6640625" customWidth="1"/>
    <col min="3080" max="3330" width="8.83203125" customWidth="1"/>
    <col min="3331" max="3331" width="39.33203125" customWidth="1"/>
    <col min="3332" max="3332" width="18.1640625" customWidth="1"/>
    <col min="3333" max="3333" width="20.6640625" customWidth="1"/>
    <col min="3334" max="3334" width="18.1640625" customWidth="1"/>
    <col min="3335" max="3335" width="20.6640625" customWidth="1"/>
    <col min="3336" max="3586" width="8.83203125" customWidth="1"/>
    <col min="3587" max="3587" width="39.33203125" customWidth="1"/>
    <col min="3588" max="3588" width="18.1640625" customWidth="1"/>
    <col min="3589" max="3589" width="20.6640625" customWidth="1"/>
    <col min="3590" max="3590" width="18.1640625" customWidth="1"/>
    <col min="3591" max="3591" width="20.6640625" customWidth="1"/>
    <col min="3592" max="3842" width="8.83203125" customWidth="1"/>
    <col min="3843" max="3843" width="39.33203125" customWidth="1"/>
    <col min="3844" max="3844" width="18.1640625" customWidth="1"/>
    <col min="3845" max="3845" width="20.6640625" customWidth="1"/>
    <col min="3846" max="3846" width="18.1640625" customWidth="1"/>
    <col min="3847" max="3847" width="20.6640625" customWidth="1"/>
    <col min="3848" max="4098" width="8.83203125" customWidth="1"/>
    <col min="4099" max="4099" width="39.33203125" customWidth="1"/>
    <col min="4100" max="4100" width="18.1640625" customWidth="1"/>
    <col min="4101" max="4101" width="20.6640625" customWidth="1"/>
    <col min="4102" max="4102" width="18.1640625" customWidth="1"/>
    <col min="4103" max="4103" width="20.6640625" customWidth="1"/>
    <col min="4104" max="4354" width="8.83203125" customWidth="1"/>
    <col min="4355" max="4355" width="39.33203125" customWidth="1"/>
    <col min="4356" max="4356" width="18.1640625" customWidth="1"/>
    <col min="4357" max="4357" width="20.6640625" customWidth="1"/>
    <col min="4358" max="4358" width="18.1640625" customWidth="1"/>
    <col min="4359" max="4359" width="20.6640625" customWidth="1"/>
    <col min="4360" max="4610" width="8.83203125" customWidth="1"/>
    <col min="4611" max="4611" width="39.33203125" customWidth="1"/>
    <col min="4612" max="4612" width="18.1640625" customWidth="1"/>
    <col min="4613" max="4613" width="20.6640625" customWidth="1"/>
    <col min="4614" max="4614" width="18.1640625" customWidth="1"/>
    <col min="4615" max="4615" width="20.6640625" customWidth="1"/>
    <col min="4616" max="4866" width="8.83203125" customWidth="1"/>
    <col min="4867" max="4867" width="39.33203125" customWidth="1"/>
    <col min="4868" max="4868" width="18.1640625" customWidth="1"/>
    <col min="4869" max="4869" width="20.6640625" customWidth="1"/>
    <col min="4870" max="4870" width="18.1640625" customWidth="1"/>
    <col min="4871" max="4871" width="20.6640625" customWidth="1"/>
    <col min="4872" max="5122" width="8.83203125" customWidth="1"/>
    <col min="5123" max="5123" width="39.33203125" customWidth="1"/>
    <col min="5124" max="5124" width="18.1640625" customWidth="1"/>
    <col min="5125" max="5125" width="20.6640625" customWidth="1"/>
    <col min="5126" max="5126" width="18.1640625" customWidth="1"/>
    <col min="5127" max="5127" width="20.6640625" customWidth="1"/>
    <col min="5128" max="5378" width="8.83203125" customWidth="1"/>
    <col min="5379" max="5379" width="39.33203125" customWidth="1"/>
    <col min="5380" max="5380" width="18.1640625" customWidth="1"/>
    <col min="5381" max="5381" width="20.6640625" customWidth="1"/>
    <col min="5382" max="5382" width="18.1640625" customWidth="1"/>
    <col min="5383" max="5383" width="20.6640625" customWidth="1"/>
    <col min="5384" max="5634" width="8.83203125" customWidth="1"/>
    <col min="5635" max="5635" width="39.33203125" customWidth="1"/>
    <col min="5636" max="5636" width="18.1640625" customWidth="1"/>
    <col min="5637" max="5637" width="20.6640625" customWidth="1"/>
    <col min="5638" max="5638" width="18.1640625" customWidth="1"/>
    <col min="5639" max="5639" width="20.6640625" customWidth="1"/>
    <col min="5640" max="5890" width="8.83203125" customWidth="1"/>
    <col min="5891" max="5891" width="39.33203125" customWidth="1"/>
    <col min="5892" max="5892" width="18.1640625" customWidth="1"/>
    <col min="5893" max="5893" width="20.6640625" customWidth="1"/>
    <col min="5894" max="5894" width="18.1640625" customWidth="1"/>
    <col min="5895" max="5895" width="20.6640625" customWidth="1"/>
    <col min="5896" max="6146" width="8.83203125" customWidth="1"/>
    <col min="6147" max="6147" width="39.33203125" customWidth="1"/>
    <col min="6148" max="6148" width="18.1640625" customWidth="1"/>
    <col min="6149" max="6149" width="20.6640625" customWidth="1"/>
    <col min="6150" max="6150" width="18.1640625" customWidth="1"/>
    <col min="6151" max="6151" width="20.6640625" customWidth="1"/>
    <col min="6152" max="6402" width="8.83203125" customWidth="1"/>
    <col min="6403" max="6403" width="39.33203125" customWidth="1"/>
    <col min="6404" max="6404" width="18.1640625" customWidth="1"/>
    <col min="6405" max="6405" width="20.6640625" customWidth="1"/>
    <col min="6406" max="6406" width="18.1640625" customWidth="1"/>
    <col min="6407" max="6407" width="20.6640625" customWidth="1"/>
    <col min="6408" max="6658" width="8.83203125" customWidth="1"/>
    <col min="6659" max="6659" width="39.33203125" customWidth="1"/>
    <col min="6660" max="6660" width="18.1640625" customWidth="1"/>
    <col min="6661" max="6661" width="20.6640625" customWidth="1"/>
    <col min="6662" max="6662" width="18.1640625" customWidth="1"/>
    <col min="6663" max="6663" width="20.6640625" customWidth="1"/>
    <col min="6664" max="6914" width="8.83203125" customWidth="1"/>
    <col min="6915" max="6915" width="39.33203125" customWidth="1"/>
    <col min="6916" max="6916" width="18.1640625" customWidth="1"/>
    <col min="6917" max="6917" width="20.6640625" customWidth="1"/>
    <col min="6918" max="6918" width="18.1640625" customWidth="1"/>
    <col min="6919" max="6919" width="20.6640625" customWidth="1"/>
    <col min="6920" max="7170" width="8.83203125" customWidth="1"/>
    <col min="7171" max="7171" width="39.33203125" customWidth="1"/>
    <col min="7172" max="7172" width="18.1640625" customWidth="1"/>
    <col min="7173" max="7173" width="20.6640625" customWidth="1"/>
    <col min="7174" max="7174" width="18.1640625" customWidth="1"/>
    <col min="7175" max="7175" width="20.6640625" customWidth="1"/>
    <col min="7176" max="7426" width="8.83203125" customWidth="1"/>
    <col min="7427" max="7427" width="39.33203125" customWidth="1"/>
    <col min="7428" max="7428" width="18.1640625" customWidth="1"/>
    <col min="7429" max="7429" width="20.6640625" customWidth="1"/>
    <col min="7430" max="7430" width="18.1640625" customWidth="1"/>
    <col min="7431" max="7431" width="20.6640625" customWidth="1"/>
    <col min="7432" max="7682" width="8.83203125" customWidth="1"/>
    <col min="7683" max="7683" width="39.33203125" customWidth="1"/>
    <col min="7684" max="7684" width="18.1640625" customWidth="1"/>
    <col min="7685" max="7685" width="20.6640625" customWidth="1"/>
    <col min="7686" max="7686" width="18.1640625" customWidth="1"/>
    <col min="7687" max="7687" width="20.6640625" customWidth="1"/>
    <col min="7688" max="7938" width="8.83203125" customWidth="1"/>
    <col min="7939" max="7939" width="39.33203125" customWidth="1"/>
    <col min="7940" max="7940" width="18.1640625" customWidth="1"/>
    <col min="7941" max="7941" width="20.6640625" customWidth="1"/>
    <col min="7942" max="7942" width="18.1640625" customWidth="1"/>
    <col min="7943" max="7943" width="20.6640625" customWidth="1"/>
    <col min="7944" max="8194" width="8.83203125" customWidth="1"/>
    <col min="8195" max="8195" width="39.33203125" customWidth="1"/>
    <col min="8196" max="8196" width="18.1640625" customWidth="1"/>
    <col min="8197" max="8197" width="20.6640625" customWidth="1"/>
    <col min="8198" max="8198" width="18.1640625" customWidth="1"/>
    <col min="8199" max="8199" width="20.6640625" customWidth="1"/>
    <col min="8200" max="8450" width="8.83203125" customWidth="1"/>
    <col min="8451" max="8451" width="39.33203125" customWidth="1"/>
    <col min="8452" max="8452" width="18.1640625" customWidth="1"/>
    <col min="8453" max="8453" width="20.6640625" customWidth="1"/>
    <col min="8454" max="8454" width="18.1640625" customWidth="1"/>
    <col min="8455" max="8455" width="20.6640625" customWidth="1"/>
    <col min="8456" max="8706" width="8.83203125" customWidth="1"/>
    <col min="8707" max="8707" width="39.33203125" customWidth="1"/>
    <col min="8708" max="8708" width="18.1640625" customWidth="1"/>
    <col min="8709" max="8709" width="20.6640625" customWidth="1"/>
    <col min="8710" max="8710" width="18.1640625" customWidth="1"/>
    <col min="8711" max="8711" width="20.6640625" customWidth="1"/>
    <col min="8712" max="8962" width="8.83203125" customWidth="1"/>
    <col min="8963" max="8963" width="39.33203125" customWidth="1"/>
    <col min="8964" max="8964" width="18.1640625" customWidth="1"/>
    <col min="8965" max="8965" width="20.6640625" customWidth="1"/>
    <col min="8966" max="8966" width="18.1640625" customWidth="1"/>
    <col min="8967" max="8967" width="20.6640625" customWidth="1"/>
    <col min="8968" max="9218" width="8.83203125" customWidth="1"/>
    <col min="9219" max="9219" width="39.33203125" customWidth="1"/>
    <col min="9220" max="9220" width="18.1640625" customWidth="1"/>
    <col min="9221" max="9221" width="20.6640625" customWidth="1"/>
    <col min="9222" max="9222" width="18.1640625" customWidth="1"/>
    <col min="9223" max="9223" width="20.6640625" customWidth="1"/>
    <col min="9224" max="9474" width="8.83203125" customWidth="1"/>
    <col min="9475" max="9475" width="39.33203125" customWidth="1"/>
    <col min="9476" max="9476" width="18.1640625" customWidth="1"/>
    <col min="9477" max="9477" width="20.6640625" customWidth="1"/>
    <col min="9478" max="9478" width="18.1640625" customWidth="1"/>
    <col min="9479" max="9479" width="20.6640625" customWidth="1"/>
    <col min="9480" max="9730" width="8.83203125" customWidth="1"/>
    <col min="9731" max="9731" width="39.33203125" customWidth="1"/>
    <col min="9732" max="9732" width="18.1640625" customWidth="1"/>
    <col min="9733" max="9733" width="20.6640625" customWidth="1"/>
    <col min="9734" max="9734" width="18.1640625" customWidth="1"/>
    <col min="9735" max="9735" width="20.6640625" customWidth="1"/>
    <col min="9736" max="9986" width="8.83203125" customWidth="1"/>
    <col min="9987" max="9987" width="39.33203125" customWidth="1"/>
    <col min="9988" max="9988" width="18.1640625" customWidth="1"/>
    <col min="9989" max="9989" width="20.6640625" customWidth="1"/>
    <col min="9990" max="9990" width="18.1640625" customWidth="1"/>
    <col min="9991" max="9991" width="20.6640625" customWidth="1"/>
    <col min="9992" max="10242" width="8.83203125" customWidth="1"/>
    <col min="10243" max="10243" width="39.33203125" customWidth="1"/>
    <col min="10244" max="10244" width="18.1640625" customWidth="1"/>
    <col min="10245" max="10245" width="20.6640625" customWidth="1"/>
    <col min="10246" max="10246" width="18.1640625" customWidth="1"/>
    <col min="10247" max="10247" width="20.6640625" customWidth="1"/>
    <col min="10248" max="10498" width="8.83203125" customWidth="1"/>
    <col min="10499" max="10499" width="39.33203125" customWidth="1"/>
    <col min="10500" max="10500" width="18.1640625" customWidth="1"/>
    <col min="10501" max="10501" width="20.6640625" customWidth="1"/>
    <col min="10502" max="10502" width="18.1640625" customWidth="1"/>
    <col min="10503" max="10503" width="20.6640625" customWidth="1"/>
    <col min="10504" max="10754" width="8.83203125" customWidth="1"/>
    <col min="10755" max="10755" width="39.33203125" customWidth="1"/>
    <col min="10756" max="10756" width="18.1640625" customWidth="1"/>
    <col min="10757" max="10757" width="20.6640625" customWidth="1"/>
    <col min="10758" max="10758" width="18.1640625" customWidth="1"/>
    <col min="10759" max="10759" width="20.6640625" customWidth="1"/>
    <col min="10760" max="11010" width="8.83203125" customWidth="1"/>
    <col min="11011" max="11011" width="39.33203125" customWidth="1"/>
    <col min="11012" max="11012" width="18.1640625" customWidth="1"/>
    <col min="11013" max="11013" width="20.6640625" customWidth="1"/>
    <col min="11014" max="11014" width="18.1640625" customWidth="1"/>
    <col min="11015" max="11015" width="20.6640625" customWidth="1"/>
    <col min="11016" max="11266" width="8.83203125" customWidth="1"/>
    <col min="11267" max="11267" width="39.33203125" customWidth="1"/>
    <col min="11268" max="11268" width="18.1640625" customWidth="1"/>
    <col min="11269" max="11269" width="20.6640625" customWidth="1"/>
    <col min="11270" max="11270" width="18.1640625" customWidth="1"/>
    <col min="11271" max="11271" width="20.6640625" customWidth="1"/>
    <col min="11272" max="11522" width="8.83203125" customWidth="1"/>
    <col min="11523" max="11523" width="39.33203125" customWidth="1"/>
    <col min="11524" max="11524" width="18.1640625" customWidth="1"/>
    <col min="11525" max="11525" width="20.6640625" customWidth="1"/>
    <col min="11526" max="11526" width="18.1640625" customWidth="1"/>
    <col min="11527" max="11527" width="20.6640625" customWidth="1"/>
    <col min="11528" max="11778" width="8.83203125" customWidth="1"/>
    <col min="11779" max="11779" width="39.33203125" customWidth="1"/>
    <col min="11780" max="11780" width="18.1640625" customWidth="1"/>
    <col min="11781" max="11781" width="20.6640625" customWidth="1"/>
    <col min="11782" max="11782" width="18.1640625" customWidth="1"/>
    <col min="11783" max="11783" width="20.6640625" customWidth="1"/>
    <col min="11784" max="12034" width="8.83203125" customWidth="1"/>
    <col min="12035" max="12035" width="39.33203125" customWidth="1"/>
    <col min="12036" max="12036" width="18.1640625" customWidth="1"/>
    <col min="12037" max="12037" width="20.6640625" customWidth="1"/>
    <col min="12038" max="12038" width="18.1640625" customWidth="1"/>
    <col min="12039" max="12039" width="20.6640625" customWidth="1"/>
    <col min="12040" max="12290" width="8.83203125" customWidth="1"/>
    <col min="12291" max="12291" width="39.33203125" customWidth="1"/>
    <col min="12292" max="12292" width="18.1640625" customWidth="1"/>
    <col min="12293" max="12293" width="20.6640625" customWidth="1"/>
    <col min="12294" max="12294" width="18.1640625" customWidth="1"/>
    <col min="12295" max="12295" width="20.6640625" customWidth="1"/>
    <col min="12296" max="12546" width="8.83203125" customWidth="1"/>
    <col min="12547" max="12547" width="39.33203125" customWidth="1"/>
    <col min="12548" max="12548" width="18.1640625" customWidth="1"/>
    <col min="12549" max="12549" width="20.6640625" customWidth="1"/>
    <col min="12550" max="12550" width="18.1640625" customWidth="1"/>
    <col min="12551" max="12551" width="20.6640625" customWidth="1"/>
    <col min="12552" max="12802" width="8.83203125" customWidth="1"/>
    <col min="12803" max="12803" width="39.33203125" customWidth="1"/>
    <col min="12804" max="12804" width="18.1640625" customWidth="1"/>
    <col min="12805" max="12805" width="20.6640625" customWidth="1"/>
    <col min="12806" max="12806" width="18.1640625" customWidth="1"/>
    <col min="12807" max="12807" width="20.6640625" customWidth="1"/>
    <col min="12808" max="13058" width="8.83203125" customWidth="1"/>
    <col min="13059" max="13059" width="39.33203125" customWidth="1"/>
    <col min="13060" max="13060" width="18.1640625" customWidth="1"/>
    <col min="13061" max="13061" width="20.6640625" customWidth="1"/>
    <col min="13062" max="13062" width="18.1640625" customWidth="1"/>
    <col min="13063" max="13063" width="20.6640625" customWidth="1"/>
    <col min="13064" max="13314" width="8.83203125" customWidth="1"/>
    <col min="13315" max="13315" width="39.33203125" customWidth="1"/>
    <col min="13316" max="13316" width="18.1640625" customWidth="1"/>
    <col min="13317" max="13317" width="20.6640625" customWidth="1"/>
    <col min="13318" max="13318" width="18.1640625" customWidth="1"/>
    <col min="13319" max="13319" width="20.6640625" customWidth="1"/>
    <col min="13320" max="13570" width="8.83203125" customWidth="1"/>
    <col min="13571" max="13571" width="39.33203125" customWidth="1"/>
    <col min="13572" max="13572" width="18.1640625" customWidth="1"/>
    <col min="13573" max="13573" width="20.6640625" customWidth="1"/>
    <col min="13574" max="13574" width="18.1640625" customWidth="1"/>
    <col min="13575" max="13575" width="20.6640625" customWidth="1"/>
    <col min="13576" max="13826" width="8.83203125" customWidth="1"/>
    <col min="13827" max="13827" width="39.33203125" customWidth="1"/>
    <col min="13828" max="13828" width="18.1640625" customWidth="1"/>
    <col min="13829" max="13829" width="20.6640625" customWidth="1"/>
    <col min="13830" max="13830" width="18.1640625" customWidth="1"/>
    <col min="13831" max="13831" width="20.6640625" customWidth="1"/>
    <col min="13832" max="14082" width="8.83203125" customWidth="1"/>
    <col min="14083" max="14083" width="39.33203125" customWidth="1"/>
    <col min="14084" max="14084" width="18.1640625" customWidth="1"/>
    <col min="14085" max="14085" width="20.6640625" customWidth="1"/>
    <col min="14086" max="14086" width="18.1640625" customWidth="1"/>
    <col min="14087" max="14087" width="20.6640625" customWidth="1"/>
    <col min="14088" max="14338" width="8.83203125" customWidth="1"/>
    <col min="14339" max="14339" width="39.33203125" customWidth="1"/>
    <col min="14340" max="14340" width="18.1640625" customWidth="1"/>
    <col min="14341" max="14341" width="20.6640625" customWidth="1"/>
    <col min="14342" max="14342" width="18.1640625" customWidth="1"/>
    <col min="14343" max="14343" width="20.6640625" customWidth="1"/>
    <col min="14344" max="14594" width="8.83203125" customWidth="1"/>
    <col min="14595" max="14595" width="39.33203125" customWidth="1"/>
    <col min="14596" max="14596" width="18.1640625" customWidth="1"/>
    <col min="14597" max="14597" width="20.6640625" customWidth="1"/>
    <col min="14598" max="14598" width="18.1640625" customWidth="1"/>
    <col min="14599" max="14599" width="20.6640625" customWidth="1"/>
    <col min="14600" max="14850" width="8.83203125" customWidth="1"/>
    <col min="14851" max="14851" width="39.33203125" customWidth="1"/>
    <col min="14852" max="14852" width="18.1640625" customWidth="1"/>
    <col min="14853" max="14853" width="20.6640625" customWidth="1"/>
    <col min="14854" max="14854" width="18.1640625" customWidth="1"/>
    <col min="14855" max="14855" width="20.6640625" customWidth="1"/>
    <col min="14856" max="15106" width="8.83203125" customWidth="1"/>
    <col min="15107" max="15107" width="39.33203125" customWidth="1"/>
    <col min="15108" max="15108" width="18.1640625" customWidth="1"/>
    <col min="15109" max="15109" width="20.6640625" customWidth="1"/>
    <col min="15110" max="15110" width="18.1640625" customWidth="1"/>
    <col min="15111" max="15111" width="20.6640625" customWidth="1"/>
    <col min="15112" max="15362" width="8.83203125" customWidth="1"/>
    <col min="15363" max="15363" width="39.33203125" customWidth="1"/>
    <col min="15364" max="15364" width="18.1640625" customWidth="1"/>
    <col min="15365" max="15365" width="20.6640625" customWidth="1"/>
    <col min="15366" max="15366" width="18.1640625" customWidth="1"/>
    <col min="15367" max="15367" width="20.6640625" customWidth="1"/>
    <col min="15368" max="15618" width="8.83203125" customWidth="1"/>
    <col min="15619" max="15619" width="39.33203125" customWidth="1"/>
    <col min="15620" max="15620" width="18.1640625" customWidth="1"/>
    <col min="15621" max="15621" width="20.6640625" customWidth="1"/>
    <col min="15622" max="15622" width="18.1640625" customWidth="1"/>
    <col min="15623" max="15623" width="20.6640625" customWidth="1"/>
    <col min="15624" max="15874" width="8.83203125" customWidth="1"/>
    <col min="15875" max="15875" width="39.33203125" customWidth="1"/>
    <col min="15876" max="15876" width="18.1640625" customWidth="1"/>
    <col min="15877" max="15877" width="20.6640625" customWidth="1"/>
    <col min="15878" max="15878" width="18.1640625" customWidth="1"/>
    <col min="15879" max="15879" width="20.6640625" customWidth="1"/>
    <col min="15880" max="16130" width="8.83203125" customWidth="1"/>
    <col min="16131" max="16131" width="39.33203125" customWidth="1"/>
    <col min="16132" max="16132" width="18.1640625" customWidth="1"/>
    <col min="16133" max="16133" width="20.6640625" customWidth="1"/>
    <col min="16134" max="16134" width="18.1640625" customWidth="1"/>
    <col min="16135" max="16135" width="20.6640625" customWidth="1"/>
    <col min="16136" max="16384" width="8.83203125" customWidth="1"/>
  </cols>
  <sheetData>
    <row r="1" spans="1:21" ht="18" customHeight="1" x14ac:dyDescent="0.15">
      <c r="A1" s="23" t="s">
        <v>83</v>
      </c>
      <c r="B1" s="21" t="s">
        <v>84</v>
      </c>
      <c r="C1" s="21"/>
      <c r="D1" s="21"/>
      <c r="E1" s="21"/>
      <c r="F1" s="20" t="s">
        <v>85</v>
      </c>
      <c r="G1" s="20"/>
      <c r="H1" s="21" t="s">
        <v>86</v>
      </c>
      <c r="I1" s="21"/>
      <c r="J1" s="21"/>
      <c r="K1" s="21"/>
      <c r="L1" s="21" t="s">
        <v>95</v>
      </c>
      <c r="M1" s="21"/>
      <c r="N1" s="20" t="s">
        <v>87</v>
      </c>
      <c r="O1" s="20"/>
      <c r="P1" s="20" t="s">
        <v>88</v>
      </c>
      <c r="Q1" s="20"/>
      <c r="R1" s="21" t="s">
        <v>89</v>
      </c>
      <c r="S1" s="21"/>
      <c r="T1" s="21"/>
      <c r="U1" s="21"/>
    </row>
    <row r="2" spans="1:21" ht="18" customHeight="1" x14ac:dyDescent="0.15">
      <c r="A2" s="23"/>
      <c r="B2" s="1" t="s">
        <v>90</v>
      </c>
      <c r="C2" s="7" t="s">
        <v>91</v>
      </c>
      <c r="D2" s="1" t="s">
        <v>92</v>
      </c>
      <c r="E2" s="7" t="s">
        <v>91</v>
      </c>
      <c r="F2" s="1" t="s">
        <v>90</v>
      </c>
      <c r="G2" s="1" t="s">
        <v>92</v>
      </c>
      <c r="H2" s="24" t="s">
        <v>90</v>
      </c>
      <c r="I2" s="25"/>
      <c r="J2" s="24" t="s">
        <v>92</v>
      </c>
      <c r="K2" s="25"/>
      <c r="L2" s="1" t="s">
        <v>90</v>
      </c>
      <c r="M2" s="1" t="s">
        <v>92</v>
      </c>
      <c r="N2" s="1" t="s">
        <v>90</v>
      </c>
      <c r="O2" s="1" t="s">
        <v>92</v>
      </c>
      <c r="P2" s="1" t="s">
        <v>90</v>
      </c>
      <c r="Q2" s="1" t="s">
        <v>92</v>
      </c>
      <c r="R2" s="24" t="s">
        <v>90</v>
      </c>
      <c r="S2" s="25"/>
      <c r="T2" s="24" t="s">
        <v>92</v>
      </c>
      <c r="U2" s="25"/>
    </row>
    <row r="3" spans="1:21" ht="37" customHeight="1" x14ac:dyDescent="0.15">
      <c r="A3" s="13" t="s">
        <v>81</v>
      </c>
      <c r="B3" s="14">
        <v>92946</v>
      </c>
      <c r="C3" s="8">
        <f>B3/B5</f>
        <v>0.88219214487746545</v>
      </c>
      <c r="D3" s="14">
        <v>263383</v>
      </c>
      <c r="E3" s="8">
        <f>D3/D5</f>
        <v>0.90216959416874465</v>
      </c>
      <c r="F3" s="14">
        <v>83001</v>
      </c>
      <c r="G3" s="14">
        <v>245907</v>
      </c>
      <c r="H3" s="14">
        <f>B3-F3</f>
        <v>9945</v>
      </c>
      <c r="I3" s="15">
        <f>(B3-F3)/F3</f>
        <v>0.11981783352007808</v>
      </c>
      <c r="J3" s="14">
        <f>D3-G3</f>
        <v>17476</v>
      </c>
      <c r="K3" s="15">
        <f>(D3-G3)/G3</f>
        <v>7.1067517394787463E-2</v>
      </c>
      <c r="L3" s="16">
        <v>80532</v>
      </c>
      <c r="M3" s="16">
        <v>263035</v>
      </c>
      <c r="N3" s="16">
        <v>63344</v>
      </c>
      <c r="O3" s="16">
        <v>199802</v>
      </c>
      <c r="P3" s="16">
        <v>102908</v>
      </c>
      <c r="Q3" s="16">
        <v>324268</v>
      </c>
      <c r="R3" s="10">
        <f>B3-P3</f>
        <v>-9962</v>
      </c>
      <c r="S3" s="8">
        <f>(B3-P3)/P3</f>
        <v>-9.6804913126287556E-2</v>
      </c>
      <c r="T3" s="10">
        <f>D3-Q3</f>
        <v>-60885</v>
      </c>
      <c r="U3" s="8">
        <f>(D3-Q3)/Q3</f>
        <v>-0.18776135788915341</v>
      </c>
    </row>
    <row r="4" spans="1:21" ht="37" customHeight="1" x14ac:dyDescent="0.15">
      <c r="A4" s="13" t="s">
        <v>82</v>
      </c>
      <c r="B4" s="14">
        <v>12412</v>
      </c>
      <c r="C4" s="8">
        <f>B4/B5</f>
        <v>0.1178078551225346</v>
      </c>
      <c r="D4" s="14">
        <v>28561</v>
      </c>
      <c r="E4" s="8">
        <f>D4/D5</f>
        <v>9.783040583125531E-2</v>
      </c>
      <c r="F4" s="14">
        <v>10290</v>
      </c>
      <c r="G4" s="14">
        <v>23142</v>
      </c>
      <c r="H4" s="14">
        <f>B4-F4</f>
        <v>2122</v>
      </c>
      <c r="I4" s="15">
        <f>(B4-F4)/F4</f>
        <v>0.20621963070942662</v>
      </c>
      <c r="J4" s="14">
        <f>D4-G4</f>
        <v>5419</v>
      </c>
      <c r="K4" s="15">
        <f>(D4-G4)/G4</f>
        <v>0.23416299369112437</v>
      </c>
      <c r="L4" s="16">
        <v>5301</v>
      </c>
      <c r="M4" s="16">
        <v>12587</v>
      </c>
      <c r="N4" s="16">
        <v>2619</v>
      </c>
      <c r="O4" s="16">
        <v>5729</v>
      </c>
      <c r="P4" s="16">
        <v>13128</v>
      </c>
      <c r="Q4" s="16">
        <v>32208</v>
      </c>
      <c r="R4" s="10">
        <f>B4-P4</f>
        <v>-716</v>
      </c>
      <c r="S4" s="8">
        <f>(B4-P4)/P4</f>
        <v>-5.4539914686166972E-2</v>
      </c>
      <c r="T4" s="10">
        <f>D4-Q4</f>
        <v>-3647</v>
      </c>
      <c r="U4" s="8">
        <f>(D4-Q4)/Q4</f>
        <v>-0.11323273720814704</v>
      </c>
    </row>
    <row r="5" spans="1:21" s="5" customFormat="1" ht="37" customHeight="1" x14ac:dyDescent="0.15">
      <c r="A5" s="17" t="s">
        <v>0</v>
      </c>
      <c r="B5" s="18">
        <v>105358</v>
      </c>
      <c r="C5" s="19"/>
      <c r="D5" s="18">
        <v>291944</v>
      </c>
      <c r="E5" s="19"/>
      <c r="F5" s="18">
        <v>93291</v>
      </c>
      <c r="G5" s="18">
        <v>269049</v>
      </c>
      <c r="H5" s="18">
        <f>B5-F5</f>
        <v>12067</v>
      </c>
      <c r="I5" s="19">
        <f>(B5-F5)/F5</f>
        <v>0.12934795425067799</v>
      </c>
      <c r="J5" s="18">
        <f>D5-G5</f>
        <v>22895</v>
      </c>
      <c r="K5" s="19">
        <f>(D5-G5)/G5</f>
        <v>8.5096023400941842E-2</v>
      </c>
      <c r="L5" s="18">
        <v>85833</v>
      </c>
      <c r="M5" s="18">
        <v>275622</v>
      </c>
      <c r="N5" s="18">
        <v>65963</v>
      </c>
      <c r="O5" s="18">
        <v>205531</v>
      </c>
      <c r="P5" s="18">
        <v>116036</v>
      </c>
      <c r="Q5" s="18">
        <v>356476</v>
      </c>
      <c r="R5" s="11">
        <f>B5-P5</f>
        <v>-10678</v>
      </c>
      <c r="S5" s="12">
        <f>(B5-P5)/P5</f>
        <v>-9.2023165224585479E-2</v>
      </c>
      <c r="T5" s="11">
        <f>D5-Q5</f>
        <v>-64532</v>
      </c>
      <c r="U5" s="12">
        <f>(D5-Q5)/Q5</f>
        <v>-0.18102761476228413</v>
      </c>
    </row>
    <row r="6" spans="1:21" s="6" customFormat="1" ht="37" customHeight="1" x14ac:dyDescent="0.15">
      <c r="A6" s="22" t="s">
        <v>93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6" customFormat="1" ht="18" customHeight="1" x14ac:dyDescent="0.15">
      <c r="A7" s="23" t="s">
        <v>83</v>
      </c>
      <c r="B7" s="21" t="s">
        <v>84</v>
      </c>
      <c r="C7" s="21"/>
      <c r="D7" s="21"/>
      <c r="E7" s="21"/>
      <c r="F7" s="20" t="s">
        <v>85</v>
      </c>
      <c r="G7" s="20"/>
      <c r="H7" s="21" t="s">
        <v>86</v>
      </c>
      <c r="I7" s="21"/>
      <c r="J7" s="21"/>
      <c r="K7" s="21"/>
      <c r="L7" s="21" t="s">
        <v>95</v>
      </c>
      <c r="M7" s="21"/>
      <c r="N7" s="20" t="s">
        <v>87</v>
      </c>
      <c r="O7" s="20"/>
      <c r="P7" s="20" t="s">
        <v>88</v>
      </c>
      <c r="Q7" s="20"/>
      <c r="R7" s="21" t="s">
        <v>89</v>
      </c>
      <c r="S7" s="21"/>
      <c r="T7" s="21"/>
      <c r="U7" s="21"/>
    </row>
    <row r="8" spans="1:21" s="6" customFormat="1" ht="18" customHeight="1" x14ac:dyDescent="0.15">
      <c r="A8" s="23"/>
      <c r="B8" s="1" t="s">
        <v>90</v>
      </c>
      <c r="C8" s="2" t="s">
        <v>91</v>
      </c>
      <c r="D8" s="1" t="s">
        <v>92</v>
      </c>
      <c r="E8" s="2" t="s">
        <v>91</v>
      </c>
      <c r="F8" s="1" t="s">
        <v>90</v>
      </c>
      <c r="G8" s="1" t="s">
        <v>92</v>
      </c>
      <c r="H8" s="24" t="s">
        <v>90</v>
      </c>
      <c r="I8" s="25"/>
      <c r="J8" s="24" t="s">
        <v>92</v>
      </c>
      <c r="K8" s="25"/>
      <c r="L8" s="1" t="s">
        <v>90</v>
      </c>
      <c r="M8" s="1" t="s">
        <v>92</v>
      </c>
      <c r="N8" s="1" t="s">
        <v>90</v>
      </c>
      <c r="O8" s="1" t="s">
        <v>92</v>
      </c>
      <c r="P8" s="1" t="s">
        <v>90</v>
      </c>
      <c r="Q8" s="1" t="s">
        <v>92</v>
      </c>
      <c r="R8" s="24" t="s">
        <v>90</v>
      </c>
      <c r="S8" s="25"/>
      <c r="T8" s="24" t="s">
        <v>92</v>
      </c>
      <c r="U8" s="25"/>
    </row>
    <row r="9" spans="1:21" ht="18" customHeight="1" x14ac:dyDescent="0.15">
      <c r="A9" s="13" t="s">
        <v>1</v>
      </c>
      <c r="B9" s="14">
        <v>79</v>
      </c>
      <c r="C9" s="4">
        <f>B9/B$4</f>
        <v>6.3648082500805669E-3</v>
      </c>
      <c r="D9" s="14">
        <v>133</v>
      </c>
      <c r="E9" s="4">
        <f>D9/D$4</f>
        <v>4.6566996953888171E-3</v>
      </c>
      <c r="F9" s="14">
        <v>63</v>
      </c>
      <c r="G9" s="14">
        <v>167</v>
      </c>
      <c r="H9" s="14">
        <f>B9-F9</f>
        <v>16</v>
      </c>
      <c r="I9" s="15">
        <f t="shared" ref="I9:I49" si="0">(B9-F9)/F9</f>
        <v>0.25396825396825395</v>
      </c>
      <c r="J9" s="14">
        <f t="shared" ref="J9:J40" si="1">D9-G9</f>
        <v>-34</v>
      </c>
      <c r="K9" s="15">
        <f t="shared" ref="K9:K49" si="2">(D9-G9)/G9</f>
        <v>-0.20359281437125748</v>
      </c>
      <c r="L9" s="16">
        <v>137</v>
      </c>
      <c r="M9" s="16">
        <v>310</v>
      </c>
      <c r="N9" s="16">
        <v>28</v>
      </c>
      <c r="O9" s="16">
        <v>49</v>
      </c>
      <c r="P9" s="16">
        <v>73</v>
      </c>
      <c r="Q9" s="16">
        <v>165</v>
      </c>
      <c r="R9" s="10">
        <f t="shared" ref="R9:R40" si="3">B9-P9</f>
        <v>6</v>
      </c>
      <c r="S9" s="8">
        <f t="shared" ref="S9:S50" si="4">(B9-P9)/P9</f>
        <v>8.2191780821917804E-2</v>
      </c>
      <c r="T9" s="10">
        <f t="shared" ref="T9:T40" si="5">D9-Q9</f>
        <v>-32</v>
      </c>
      <c r="U9" s="8">
        <f t="shared" ref="U9:U50" si="6">(D9-Q9)/Q9</f>
        <v>-0.19393939393939394</v>
      </c>
    </row>
    <row r="10" spans="1:21" ht="18" customHeight="1" x14ac:dyDescent="0.15">
      <c r="A10" s="13" t="s">
        <v>2</v>
      </c>
      <c r="B10" s="14">
        <v>333</v>
      </c>
      <c r="C10" s="4">
        <f t="shared" ref="C10:C66" si="7">B10/B$4</f>
        <v>2.6828875281985177E-2</v>
      </c>
      <c r="D10" s="14">
        <v>680</v>
      </c>
      <c r="E10" s="4">
        <f t="shared" ref="E10:E66" si="8">D10/D$4</f>
        <v>2.3808690171912748E-2</v>
      </c>
      <c r="F10" s="14">
        <v>301</v>
      </c>
      <c r="G10" s="14">
        <v>593</v>
      </c>
      <c r="H10" s="14">
        <f t="shared" ref="H10:H67" si="9">B10-F10</f>
        <v>32</v>
      </c>
      <c r="I10" s="15">
        <f t="shared" si="0"/>
        <v>0.10631229235880399</v>
      </c>
      <c r="J10" s="14">
        <f t="shared" si="1"/>
        <v>87</v>
      </c>
      <c r="K10" s="15">
        <f t="shared" si="2"/>
        <v>0.14671163575042159</v>
      </c>
      <c r="L10" s="16">
        <v>212</v>
      </c>
      <c r="M10" s="16">
        <v>478</v>
      </c>
      <c r="N10" s="16">
        <v>68</v>
      </c>
      <c r="O10" s="16">
        <v>100</v>
      </c>
      <c r="P10" s="16">
        <v>338</v>
      </c>
      <c r="Q10" s="16">
        <v>788</v>
      </c>
      <c r="R10" s="10">
        <f t="shared" si="3"/>
        <v>-5</v>
      </c>
      <c r="S10" s="8">
        <f t="shared" si="4"/>
        <v>-1.4792899408284023E-2</v>
      </c>
      <c r="T10" s="10">
        <f t="shared" si="5"/>
        <v>-108</v>
      </c>
      <c r="U10" s="8">
        <f t="shared" si="6"/>
        <v>-0.13705583756345177</v>
      </c>
    </row>
    <row r="11" spans="1:21" ht="18" customHeight="1" x14ac:dyDescent="0.15">
      <c r="A11" s="13" t="s">
        <v>3</v>
      </c>
      <c r="B11" s="14">
        <v>460</v>
      </c>
      <c r="C11" s="4">
        <f t="shared" si="7"/>
        <v>3.7060908797937477E-2</v>
      </c>
      <c r="D11" s="14">
        <v>887</v>
      </c>
      <c r="E11" s="4">
        <f t="shared" si="8"/>
        <v>3.1056335562480306E-2</v>
      </c>
      <c r="F11" s="14">
        <v>353</v>
      </c>
      <c r="G11" s="14">
        <v>969</v>
      </c>
      <c r="H11" s="14">
        <f t="shared" si="9"/>
        <v>107</v>
      </c>
      <c r="I11" s="15">
        <f t="shared" si="0"/>
        <v>0.30311614730878189</v>
      </c>
      <c r="J11" s="14">
        <f t="shared" si="1"/>
        <v>-82</v>
      </c>
      <c r="K11" s="15">
        <f t="shared" si="2"/>
        <v>-8.4623323013415894E-2</v>
      </c>
      <c r="L11" s="16">
        <v>363</v>
      </c>
      <c r="M11" s="16">
        <v>1130</v>
      </c>
      <c r="N11" s="16">
        <v>161</v>
      </c>
      <c r="O11" s="16">
        <v>330</v>
      </c>
      <c r="P11" s="16">
        <v>583</v>
      </c>
      <c r="Q11" s="16">
        <v>1274</v>
      </c>
      <c r="R11" s="10">
        <f t="shared" si="3"/>
        <v>-123</v>
      </c>
      <c r="S11" s="8">
        <f t="shared" si="4"/>
        <v>-0.21097770154373929</v>
      </c>
      <c r="T11" s="10">
        <f t="shared" si="5"/>
        <v>-387</v>
      </c>
      <c r="U11" s="8">
        <f t="shared" si="6"/>
        <v>-0.30376766091051804</v>
      </c>
    </row>
    <row r="12" spans="1:21" ht="18" customHeight="1" x14ac:dyDescent="0.15">
      <c r="A12" s="13" t="s">
        <v>4</v>
      </c>
      <c r="B12" s="14">
        <v>59</v>
      </c>
      <c r="C12" s="4">
        <f t="shared" si="7"/>
        <v>4.7534643893006765E-3</v>
      </c>
      <c r="D12" s="14">
        <v>64</v>
      </c>
      <c r="E12" s="4">
        <f t="shared" si="8"/>
        <v>2.2408178985329646E-3</v>
      </c>
      <c r="F12" s="14">
        <v>9</v>
      </c>
      <c r="G12" s="14">
        <v>16</v>
      </c>
      <c r="H12" s="14">
        <f t="shared" si="9"/>
        <v>50</v>
      </c>
      <c r="I12" s="15">
        <f t="shared" si="0"/>
        <v>5.5555555555555554</v>
      </c>
      <c r="J12" s="14">
        <f t="shared" si="1"/>
        <v>48</v>
      </c>
      <c r="K12" s="15">
        <f t="shared" si="2"/>
        <v>3</v>
      </c>
      <c r="L12" s="16">
        <v>1</v>
      </c>
      <c r="M12" s="16">
        <v>1</v>
      </c>
      <c r="N12" s="16">
        <v>2</v>
      </c>
      <c r="O12" s="16">
        <v>3</v>
      </c>
      <c r="P12" s="16">
        <v>1</v>
      </c>
      <c r="Q12" s="16">
        <v>2</v>
      </c>
      <c r="R12" s="10">
        <f t="shared" si="3"/>
        <v>58</v>
      </c>
      <c r="S12" s="8">
        <f t="shared" si="4"/>
        <v>58</v>
      </c>
      <c r="T12" s="10">
        <f t="shared" si="5"/>
        <v>62</v>
      </c>
      <c r="U12" s="8">
        <f t="shared" si="6"/>
        <v>31</v>
      </c>
    </row>
    <row r="13" spans="1:21" ht="18" customHeight="1" x14ac:dyDescent="0.15">
      <c r="A13" s="13" t="s">
        <v>5</v>
      </c>
      <c r="B13" s="14">
        <v>23</v>
      </c>
      <c r="C13" s="4">
        <f t="shared" si="7"/>
        <v>1.8530454398968739E-3</v>
      </c>
      <c r="D13" s="14">
        <v>36</v>
      </c>
      <c r="E13" s="4">
        <f t="shared" si="8"/>
        <v>1.2604600679247924E-3</v>
      </c>
      <c r="F13" s="14">
        <v>25</v>
      </c>
      <c r="G13" s="14">
        <v>59</v>
      </c>
      <c r="H13" s="14">
        <f t="shared" si="9"/>
        <v>-2</v>
      </c>
      <c r="I13" s="15">
        <f t="shared" si="0"/>
        <v>-0.08</v>
      </c>
      <c r="J13" s="14">
        <f t="shared" si="1"/>
        <v>-23</v>
      </c>
      <c r="K13" s="15">
        <f t="shared" si="2"/>
        <v>-0.38983050847457629</v>
      </c>
      <c r="L13" s="16">
        <v>6</v>
      </c>
      <c r="M13" s="16">
        <v>21</v>
      </c>
      <c r="N13" s="16">
        <v>2</v>
      </c>
      <c r="O13" s="16">
        <v>2</v>
      </c>
      <c r="P13" s="16">
        <v>17</v>
      </c>
      <c r="Q13" s="16">
        <v>24</v>
      </c>
      <c r="R13" s="10">
        <f t="shared" si="3"/>
        <v>6</v>
      </c>
      <c r="S13" s="8">
        <f t="shared" si="4"/>
        <v>0.35294117647058826</v>
      </c>
      <c r="T13" s="10">
        <f t="shared" si="5"/>
        <v>12</v>
      </c>
      <c r="U13" s="8">
        <f t="shared" si="6"/>
        <v>0.5</v>
      </c>
    </row>
    <row r="14" spans="1:21" ht="18" customHeight="1" x14ac:dyDescent="0.15">
      <c r="A14" s="13" t="s">
        <v>6</v>
      </c>
      <c r="B14" s="14">
        <v>5</v>
      </c>
      <c r="C14" s="4">
        <f t="shared" si="7"/>
        <v>4.028359651949726E-4</v>
      </c>
      <c r="D14" s="14">
        <v>5</v>
      </c>
      <c r="E14" s="4">
        <f t="shared" si="8"/>
        <v>1.7506389832288785E-4</v>
      </c>
      <c r="F14" s="14">
        <v>3</v>
      </c>
      <c r="G14" s="14">
        <v>3</v>
      </c>
      <c r="H14" s="14">
        <f t="shared" si="9"/>
        <v>2</v>
      </c>
      <c r="I14" s="15">
        <f t="shared" si="0"/>
        <v>0.66666666666666663</v>
      </c>
      <c r="J14" s="14">
        <f t="shared" si="1"/>
        <v>2</v>
      </c>
      <c r="K14" s="15">
        <f t="shared" si="2"/>
        <v>0.66666666666666663</v>
      </c>
      <c r="L14" s="16">
        <v>0</v>
      </c>
      <c r="M14" s="16">
        <v>0</v>
      </c>
      <c r="N14" s="16">
        <v>2</v>
      </c>
      <c r="O14" s="16">
        <v>6</v>
      </c>
      <c r="P14" s="16">
        <v>4</v>
      </c>
      <c r="Q14" s="16">
        <v>7</v>
      </c>
      <c r="R14" s="10">
        <f t="shared" si="3"/>
        <v>1</v>
      </c>
      <c r="S14" s="8">
        <f t="shared" si="4"/>
        <v>0.25</v>
      </c>
      <c r="T14" s="10">
        <f t="shared" si="5"/>
        <v>-2</v>
      </c>
      <c r="U14" s="8">
        <f t="shared" si="6"/>
        <v>-0.2857142857142857</v>
      </c>
    </row>
    <row r="15" spans="1:21" ht="18" customHeight="1" x14ac:dyDescent="0.15">
      <c r="A15" s="13" t="s">
        <v>7</v>
      </c>
      <c r="B15" s="14">
        <v>10</v>
      </c>
      <c r="C15" s="4">
        <f t="shared" si="7"/>
        <v>8.056719303899452E-4</v>
      </c>
      <c r="D15" s="14">
        <v>14</v>
      </c>
      <c r="E15" s="4">
        <f t="shared" si="8"/>
        <v>4.9017891530408596E-4</v>
      </c>
      <c r="F15" s="14">
        <v>10</v>
      </c>
      <c r="G15" s="14">
        <v>17</v>
      </c>
      <c r="H15" s="14">
        <f t="shared" si="9"/>
        <v>0</v>
      </c>
      <c r="I15" s="15">
        <f t="shared" si="0"/>
        <v>0</v>
      </c>
      <c r="J15" s="14">
        <f t="shared" si="1"/>
        <v>-3</v>
      </c>
      <c r="K15" s="15">
        <f t="shared" si="2"/>
        <v>-0.17647058823529413</v>
      </c>
      <c r="L15" s="16">
        <v>4</v>
      </c>
      <c r="M15" s="16">
        <v>31</v>
      </c>
      <c r="N15" s="16">
        <v>3</v>
      </c>
      <c r="O15" s="16">
        <v>3</v>
      </c>
      <c r="P15" s="16">
        <v>16</v>
      </c>
      <c r="Q15" s="16">
        <v>38</v>
      </c>
      <c r="R15" s="10">
        <f t="shared" si="3"/>
        <v>-6</v>
      </c>
      <c r="S15" s="8">
        <f t="shared" si="4"/>
        <v>-0.375</v>
      </c>
      <c r="T15" s="10">
        <f t="shared" si="5"/>
        <v>-24</v>
      </c>
      <c r="U15" s="8">
        <f t="shared" si="6"/>
        <v>-0.63157894736842102</v>
      </c>
    </row>
    <row r="16" spans="1:21" ht="18" customHeight="1" x14ac:dyDescent="0.15">
      <c r="A16" s="13" t="s">
        <v>8</v>
      </c>
      <c r="B16" s="14">
        <v>115</v>
      </c>
      <c r="C16" s="4">
        <f t="shared" si="7"/>
        <v>9.2652271994843691E-3</v>
      </c>
      <c r="D16" s="14">
        <v>362</v>
      </c>
      <c r="E16" s="4">
        <f t="shared" si="8"/>
        <v>1.2674626238577081E-2</v>
      </c>
      <c r="F16" s="14">
        <v>162</v>
      </c>
      <c r="G16" s="14">
        <v>437</v>
      </c>
      <c r="H16" s="14">
        <f t="shared" si="9"/>
        <v>-47</v>
      </c>
      <c r="I16" s="15">
        <f t="shared" si="0"/>
        <v>-0.29012345679012347</v>
      </c>
      <c r="J16" s="14">
        <f t="shared" si="1"/>
        <v>-75</v>
      </c>
      <c r="K16" s="15">
        <f t="shared" si="2"/>
        <v>-0.17162471395881007</v>
      </c>
      <c r="L16" s="16">
        <v>63</v>
      </c>
      <c r="M16" s="16">
        <v>185</v>
      </c>
      <c r="N16" s="16">
        <v>9</v>
      </c>
      <c r="O16" s="16">
        <v>13</v>
      </c>
      <c r="P16" s="16">
        <v>141</v>
      </c>
      <c r="Q16" s="16">
        <v>495</v>
      </c>
      <c r="R16" s="10">
        <f t="shared" si="3"/>
        <v>-26</v>
      </c>
      <c r="S16" s="8">
        <f t="shared" si="4"/>
        <v>-0.18439716312056736</v>
      </c>
      <c r="T16" s="10">
        <f t="shared" si="5"/>
        <v>-133</v>
      </c>
      <c r="U16" s="8">
        <f t="shared" si="6"/>
        <v>-0.2686868686868687</v>
      </c>
    </row>
    <row r="17" spans="1:21" ht="18" customHeight="1" x14ac:dyDescent="0.15">
      <c r="A17" s="13" t="s">
        <v>9</v>
      </c>
      <c r="B17" s="14">
        <v>18</v>
      </c>
      <c r="C17" s="4">
        <f t="shared" si="7"/>
        <v>1.4502094747019013E-3</v>
      </c>
      <c r="D17" s="14">
        <v>29</v>
      </c>
      <c r="E17" s="4">
        <f t="shared" si="8"/>
        <v>1.0153706102727495E-3</v>
      </c>
      <c r="F17" s="14">
        <v>37</v>
      </c>
      <c r="G17" s="14">
        <v>56</v>
      </c>
      <c r="H17" s="14">
        <f t="shared" si="9"/>
        <v>-19</v>
      </c>
      <c r="I17" s="15">
        <f t="shared" si="0"/>
        <v>-0.51351351351351349</v>
      </c>
      <c r="J17" s="14">
        <f t="shared" si="1"/>
        <v>-27</v>
      </c>
      <c r="K17" s="15">
        <f t="shared" si="2"/>
        <v>-0.48214285714285715</v>
      </c>
      <c r="L17" s="16">
        <v>10</v>
      </c>
      <c r="M17" s="16">
        <v>11</v>
      </c>
      <c r="N17" s="16">
        <v>1</v>
      </c>
      <c r="O17" s="16">
        <v>2</v>
      </c>
      <c r="P17" s="16">
        <v>10</v>
      </c>
      <c r="Q17" s="16">
        <v>15</v>
      </c>
      <c r="R17" s="10">
        <f t="shared" si="3"/>
        <v>8</v>
      </c>
      <c r="S17" s="8">
        <f t="shared" si="4"/>
        <v>0.8</v>
      </c>
      <c r="T17" s="10">
        <f t="shared" si="5"/>
        <v>14</v>
      </c>
      <c r="U17" s="8">
        <f t="shared" si="6"/>
        <v>0.93333333333333335</v>
      </c>
    </row>
    <row r="18" spans="1:21" ht="18" customHeight="1" x14ac:dyDescent="0.15">
      <c r="A18" s="13" t="s">
        <v>10</v>
      </c>
      <c r="B18" s="14">
        <v>87</v>
      </c>
      <c r="C18" s="4">
        <f t="shared" si="7"/>
        <v>7.0093457943925233E-3</v>
      </c>
      <c r="D18" s="14">
        <v>393</v>
      </c>
      <c r="E18" s="4">
        <f t="shared" si="8"/>
        <v>1.3760022408178986E-2</v>
      </c>
      <c r="F18" s="14">
        <v>164</v>
      </c>
      <c r="G18" s="14">
        <v>217</v>
      </c>
      <c r="H18" s="14">
        <f t="shared" si="9"/>
        <v>-77</v>
      </c>
      <c r="I18" s="15">
        <f t="shared" si="0"/>
        <v>-0.46951219512195119</v>
      </c>
      <c r="J18" s="14">
        <f t="shared" si="1"/>
        <v>176</v>
      </c>
      <c r="K18" s="15">
        <f t="shared" si="2"/>
        <v>0.81105990783410142</v>
      </c>
      <c r="L18" s="16">
        <v>11</v>
      </c>
      <c r="M18" s="16">
        <v>36</v>
      </c>
      <c r="N18" s="16">
        <v>14</v>
      </c>
      <c r="O18" s="16">
        <v>33</v>
      </c>
      <c r="P18" s="16">
        <v>73</v>
      </c>
      <c r="Q18" s="16">
        <v>302</v>
      </c>
      <c r="R18" s="10">
        <f t="shared" si="3"/>
        <v>14</v>
      </c>
      <c r="S18" s="8">
        <f t="shared" si="4"/>
        <v>0.19178082191780821</v>
      </c>
      <c r="T18" s="10">
        <f t="shared" si="5"/>
        <v>91</v>
      </c>
      <c r="U18" s="8">
        <f t="shared" si="6"/>
        <v>0.30132450331125826</v>
      </c>
    </row>
    <row r="19" spans="1:21" ht="18" customHeight="1" x14ac:dyDescent="0.15">
      <c r="A19" s="13" t="s">
        <v>11</v>
      </c>
      <c r="B19" s="14">
        <v>1503</v>
      </c>
      <c r="C19" s="4">
        <f t="shared" si="7"/>
        <v>0.12109249113760877</v>
      </c>
      <c r="D19" s="14">
        <v>3392</v>
      </c>
      <c r="E19" s="4">
        <f t="shared" si="8"/>
        <v>0.11876334862224712</v>
      </c>
      <c r="F19" s="14">
        <v>1253</v>
      </c>
      <c r="G19" s="14">
        <v>2735</v>
      </c>
      <c r="H19" s="14">
        <f t="shared" si="9"/>
        <v>250</v>
      </c>
      <c r="I19" s="15">
        <f t="shared" si="0"/>
        <v>0.19952114924181963</v>
      </c>
      <c r="J19" s="14">
        <f t="shared" si="1"/>
        <v>657</v>
      </c>
      <c r="K19" s="15">
        <f t="shared" si="2"/>
        <v>0.24021937842778793</v>
      </c>
      <c r="L19" s="16">
        <v>849</v>
      </c>
      <c r="M19" s="16">
        <v>1877</v>
      </c>
      <c r="N19" s="16">
        <v>289</v>
      </c>
      <c r="O19" s="16">
        <v>674</v>
      </c>
      <c r="P19" s="16">
        <v>1597</v>
      </c>
      <c r="Q19" s="16">
        <v>3539</v>
      </c>
      <c r="R19" s="10">
        <f t="shared" si="3"/>
        <v>-94</v>
      </c>
      <c r="S19" s="8">
        <f t="shared" si="4"/>
        <v>-5.8860363180964305E-2</v>
      </c>
      <c r="T19" s="10">
        <f t="shared" si="5"/>
        <v>-147</v>
      </c>
      <c r="U19" s="8">
        <f t="shared" si="6"/>
        <v>-4.1537157389092964E-2</v>
      </c>
    </row>
    <row r="20" spans="1:21" ht="18" customHeight="1" x14ac:dyDescent="0.15">
      <c r="A20" s="13" t="s">
        <v>12</v>
      </c>
      <c r="B20" s="14">
        <v>1738</v>
      </c>
      <c r="C20" s="4">
        <f t="shared" si="7"/>
        <v>0.14002578150177247</v>
      </c>
      <c r="D20" s="14">
        <v>4214</v>
      </c>
      <c r="E20" s="4">
        <f t="shared" si="8"/>
        <v>0.14754385350652988</v>
      </c>
      <c r="F20" s="14">
        <v>1366</v>
      </c>
      <c r="G20" s="14">
        <v>3233</v>
      </c>
      <c r="H20" s="14">
        <f t="shared" si="9"/>
        <v>372</v>
      </c>
      <c r="I20" s="15">
        <f t="shared" si="0"/>
        <v>0.27232796486090777</v>
      </c>
      <c r="J20" s="14">
        <f t="shared" si="1"/>
        <v>981</v>
      </c>
      <c r="K20" s="15">
        <f t="shared" si="2"/>
        <v>0.30343334364367458</v>
      </c>
      <c r="L20" s="16">
        <v>990</v>
      </c>
      <c r="M20" s="16">
        <v>2341</v>
      </c>
      <c r="N20" s="16">
        <v>564</v>
      </c>
      <c r="O20" s="16">
        <v>1206</v>
      </c>
      <c r="P20" s="16">
        <v>1757</v>
      </c>
      <c r="Q20" s="16">
        <v>4161</v>
      </c>
      <c r="R20" s="10">
        <f t="shared" si="3"/>
        <v>-19</v>
      </c>
      <c r="S20" s="8">
        <f t="shared" si="4"/>
        <v>-1.0813887307911212E-2</v>
      </c>
      <c r="T20" s="10">
        <f t="shared" si="5"/>
        <v>53</v>
      </c>
      <c r="U20" s="8">
        <f t="shared" si="6"/>
        <v>1.2737322758952174E-2</v>
      </c>
    </row>
    <row r="21" spans="1:21" ht="18" customHeight="1" x14ac:dyDescent="0.15">
      <c r="A21" s="13" t="s">
        <v>13</v>
      </c>
      <c r="B21" s="14">
        <v>47</v>
      </c>
      <c r="C21" s="4">
        <f t="shared" si="7"/>
        <v>3.7866580728327425E-3</v>
      </c>
      <c r="D21" s="14">
        <v>57</v>
      </c>
      <c r="E21" s="4">
        <f t="shared" si="8"/>
        <v>1.9957284408809216E-3</v>
      </c>
      <c r="F21" s="14">
        <v>44</v>
      </c>
      <c r="G21" s="14">
        <v>56</v>
      </c>
      <c r="H21" s="14">
        <f t="shared" si="9"/>
        <v>3</v>
      </c>
      <c r="I21" s="15">
        <f t="shared" si="0"/>
        <v>6.8181818181818177E-2</v>
      </c>
      <c r="J21" s="14">
        <f t="shared" si="1"/>
        <v>1</v>
      </c>
      <c r="K21" s="15">
        <f t="shared" si="2"/>
        <v>1.7857142857142856E-2</v>
      </c>
      <c r="L21" s="16">
        <v>10</v>
      </c>
      <c r="M21" s="16">
        <v>14</v>
      </c>
      <c r="N21" s="16">
        <v>6</v>
      </c>
      <c r="O21" s="16">
        <v>10</v>
      </c>
      <c r="P21" s="16">
        <v>46</v>
      </c>
      <c r="Q21" s="16">
        <v>61</v>
      </c>
      <c r="R21" s="10">
        <f t="shared" si="3"/>
        <v>1</v>
      </c>
      <c r="S21" s="8">
        <f t="shared" si="4"/>
        <v>2.1739130434782608E-2</v>
      </c>
      <c r="T21" s="10">
        <f t="shared" si="5"/>
        <v>-4</v>
      </c>
      <c r="U21" s="8">
        <f t="shared" si="6"/>
        <v>-6.5573770491803282E-2</v>
      </c>
    </row>
    <row r="22" spans="1:21" ht="18" customHeight="1" x14ac:dyDescent="0.15">
      <c r="A22" s="13" t="s">
        <v>14</v>
      </c>
      <c r="B22" s="14">
        <v>166</v>
      </c>
      <c r="C22" s="4">
        <f t="shared" si="7"/>
        <v>1.3374154044473091E-2</v>
      </c>
      <c r="D22" s="14">
        <v>583</v>
      </c>
      <c r="E22" s="4">
        <f t="shared" si="8"/>
        <v>2.0412450544448724E-2</v>
      </c>
      <c r="F22" s="14">
        <v>82</v>
      </c>
      <c r="G22" s="14">
        <v>186</v>
      </c>
      <c r="H22" s="14">
        <f t="shared" si="9"/>
        <v>84</v>
      </c>
      <c r="I22" s="15">
        <f t="shared" si="0"/>
        <v>1.024390243902439</v>
      </c>
      <c r="J22" s="14">
        <f t="shared" si="1"/>
        <v>397</v>
      </c>
      <c r="K22" s="15">
        <f t="shared" si="2"/>
        <v>2.1344086021505375</v>
      </c>
      <c r="L22" s="16">
        <v>48</v>
      </c>
      <c r="M22" s="16">
        <v>127</v>
      </c>
      <c r="N22" s="16">
        <v>14</v>
      </c>
      <c r="O22" s="16">
        <v>25</v>
      </c>
      <c r="P22" s="16">
        <v>160</v>
      </c>
      <c r="Q22" s="16">
        <v>525</v>
      </c>
      <c r="R22" s="10">
        <f t="shared" si="3"/>
        <v>6</v>
      </c>
      <c r="S22" s="8">
        <f t="shared" si="4"/>
        <v>3.7499999999999999E-2</v>
      </c>
      <c r="T22" s="10">
        <f t="shared" si="5"/>
        <v>58</v>
      </c>
      <c r="U22" s="8">
        <f t="shared" si="6"/>
        <v>0.11047619047619048</v>
      </c>
    </row>
    <row r="23" spans="1:21" ht="18" customHeight="1" x14ac:dyDescent="0.15">
      <c r="A23" s="13" t="s">
        <v>15</v>
      </c>
      <c r="B23" s="14">
        <v>19</v>
      </c>
      <c r="C23" s="4">
        <f t="shared" si="7"/>
        <v>1.530776667740896E-3</v>
      </c>
      <c r="D23" s="14">
        <v>33</v>
      </c>
      <c r="E23" s="4">
        <f t="shared" si="8"/>
        <v>1.1554217289310598E-3</v>
      </c>
      <c r="F23" s="14">
        <v>29</v>
      </c>
      <c r="G23" s="14">
        <v>75</v>
      </c>
      <c r="H23" s="14">
        <f t="shared" si="9"/>
        <v>-10</v>
      </c>
      <c r="I23" s="15">
        <f t="shared" si="0"/>
        <v>-0.34482758620689657</v>
      </c>
      <c r="J23" s="14">
        <f t="shared" si="1"/>
        <v>-42</v>
      </c>
      <c r="K23" s="15">
        <f t="shared" si="2"/>
        <v>-0.56000000000000005</v>
      </c>
      <c r="L23" s="16">
        <v>4</v>
      </c>
      <c r="M23" s="16">
        <v>4</v>
      </c>
      <c r="N23" s="16">
        <v>0</v>
      </c>
      <c r="O23" s="16">
        <v>0</v>
      </c>
      <c r="P23" s="16">
        <v>2</v>
      </c>
      <c r="Q23" s="16">
        <v>2</v>
      </c>
      <c r="R23" s="10">
        <f t="shared" si="3"/>
        <v>17</v>
      </c>
      <c r="S23" s="8">
        <f t="shared" si="4"/>
        <v>8.5</v>
      </c>
      <c r="T23" s="10">
        <f t="shared" si="5"/>
        <v>31</v>
      </c>
      <c r="U23" s="8">
        <f t="shared" si="6"/>
        <v>15.5</v>
      </c>
    </row>
    <row r="24" spans="1:21" ht="18" customHeight="1" x14ac:dyDescent="0.15">
      <c r="A24" s="13" t="s">
        <v>16</v>
      </c>
      <c r="B24" s="14">
        <v>33</v>
      </c>
      <c r="C24" s="4">
        <f t="shared" si="7"/>
        <v>2.6587173702868191E-3</v>
      </c>
      <c r="D24" s="14">
        <v>53</v>
      </c>
      <c r="E24" s="4">
        <f t="shared" si="8"/>
        <v>1.8556773222226112E-3</v>
      </c>
      <c r="F24" s="14">
        <v>29</v>
      </c>
      <c r="G24" s="14">
        <v>79</v>
      </c>
      <c r="H24" s="14">
        <f t="shared" si="9"/>
        <v>4</v>
      </c>
      <c r="I24" s="15">
        <f t="shared" si="0"/>
        <v>0.13793103448275862</v>
      </c>
      <c r="J24" s="14">
        <f t="shared" si="1"/>
        <v>-26</v>
      </c>
      <c r="K24" s="15">
        <f t="shared" si="2"/>
        <v>-0.32911392405063289</v>
      </c>
      <c r="L24" s="16">
        <v>16</v>
      </c>
      <c r="M24" s="16">
        <v>36</v>
      </c>
      <c r="N24" s="16">
        <v>5</v>
      </c>
      <c r="O24" s="16">
        <v>5</v>
      </c>
      <c r="P24" s="16">
        <v>10</v>
      </c>
      <c r="Q24" s="16">
        <v>20</v>
      </c>
      <c r="R24" s="10">
        <f t="shared" si="3"/>
        <v>23</v>
      </c>
      <c r="S24" s="8">
        <f t="shared" si="4"/>
        <v>2.2999999999999998</v>
      </c>
      <c r="T24" s="10">
        <f t="shared" si="5"/>
        <v>33</v>
      </c>
      <c r="U24" s="8">
        <f t="shared" si="6"/>
        <v>1.65</v>
      </c>
    </row>
    <row r="25" spans="1:21" ht="18" customHeight="1" x14ac:dyDescent="0.15">
      <c r="A25" s="13" t="s">
        <v>17</v>
      </c>
      <c r="B25" s="14">
        <v>120</v>
      </c>
      <c r="C25" s="4">
        <f t="shared" si="7"/>
        <v>9.6680631646793424E-3</v>
      </c>
      <c r="D25" s="14">
        <v>468</v>
      </c>
      <c r="E25" s="4">
        <f t="shared" si="8"/>
        <v>1.6385980883022302E-2</v>
      </c>
      <c r="F25" s="14">
        <v>25</v>
      </c>
      <c r="G25" s="14">
        <v>33</v>
      </c>
      <c r="H25" s="14">
        <f t="shared" si="9"/>
        <v>95</v>
      </c>
      <c r="I25" s="15">
        <f t="shared" si="0"/>
        <v>3.8</v>
      </c>
      <c r="J25" s="14">
        <f t="shared" si="1"/>
        <v>435</v>
      </c>
      <c r="K25" s="15">
        <f t="shared" si="2"/>
        <v>13.181818181818182</v>
      </c>
      <c r="L25" s="16">
        <v>22</v>
      </c>
      <c r="M25" s="16">
        <v>33</v>
      </c>
      <c r="N25" s="16">
        <v>9</v>
      </c>
      <c r="O25" s="16">
        <v>10</v>
      </c>
      <c r="P25" s="16">
        <v>49</v>
      </c>
      <c r="Q25" s="16">
        <v>81</v>
      </c>
      <c r="R25" s="10">
        <f t="shared" si="3"/>
        <v>71</v>
      </c>
      <c r="S25" s="8">
        <f t="shared" si="4"/>
        <v>1.4489795918367347</v>
      </c>
      <c r="T25" s="10">
        <f t="shared" si="5"/>
        <v>387</v>
      </c>
      <c r="U25" s="8">
        <f t="shared" si="6"/>
        <v>4.7777777777777777</v>
      </c>
    </row>
    <row r="26" spans="1:21" ht="18" customHeight="1" x14ac:dyDescent="0.15">
      <c r="A26" s="13" t="s">
        <v>18</v>
      </c>
      <c r="B26" s="14">
        <v>38</v>
      </c>
      <c r="C26" s="4">
        <f t="shared" si="7"/>
        <v>3.0615533354817919E-3</v>
      </c>
      <c r="D26" s="14">
        <v>130</v>
      </c>
      <c r="E26" s="4">
        <f t="shared" si="8"/>
        <v>4.5516613563950838E-3</v>
      </c>
      <c r="F26" s="14">
        <v>51</v>
      </c>
      <c r="G26" s="14">
        <v>121</v>
      </c>
      <c r="H26" s="14">
        <f t="shared" si="9"/>
        <v>-13</v>
      </c>
      <c r="I26" s="15">
        <f t="shared" si="0"/>
        <v>-0.25490196078431371</v>
      </c>
      <c r="J26" s="14">
        <f t="shared" si="1"/>
        <v>9</v>
      </c>
      <c r="K26" s="15">
        <f t="shared" si="2"/>
        <v>7.43801652892562E-2</v>
      </c>
      <c r="L26" s="16">
        <v>16</v>
      </c>
      <c r="M26" s="16">
        <v>90</v>
      </c>
      <c r="N26" s="16">
        <v>15</v>
      </c>
      <c r="O26" s="16">
        <v>26</v>
      </c>
      <c r="P26" s="16">
        <v>16</v>
      </c>
      <c r="Q26" s="16">
        <v>64</v>
      </c>
      <c r="R26" s="10">
        <f t="shared" si="3"/>
        <v>22</v>
      </c>
      <c r="S26" s="8">
        <f t="shared" si="4"/>
        <v>1.375</v>
      </c>
      <c r="T26" s="10">
        <f t="shared" si="5"/>
        <v>66</v>
      </c>
      <c r="U26" s="8">
        <f t="shared" si="6"/>
        <v>1.03125</v>
      </c>
    </row>
    <row r="27" spans="1:21" ht="18" customHeight="1" x14ac:dyDescent="0.15">
      <c r="A27" s="13" t="s">
        <v>19</v>
      </c>
      <c r="B27" s="14">
        <v>141</v>
      </c>
      <c r="C27" s="4">
        <f t="shared" si="7"/>
        <v>1.1359974218498228E-2</v>
      </c>
      <c r="D27" s="14">
        <v>217</v>
      </c>
      <c r="E27" s="4">
        <f t="shared" si="8"/>
        <v>7.5977731872133329E-3</v>
      </c>
      <c r="F27" s="14">
        <v>112</v>
      </c>
      <c r="G27" s="14">
        <v>129</v>
      </c>
      <c r="H27" s="14">
        <f t="shared" si="9"/>
        <v>29</v>
      </c>
      <c r="I27" s="15">
        <f t="shared" si="0"/>
        <v>0.25892857142857145</v>
      </c>
      <c r="J27" s="14">
        <f t="shared" si="1"/>
        <v>88</v>
      </c>
      <c r="K27" s="15">
        <f t="shared" si="2"/>
        <v>0.68217054263565891</v>
      </c>
      <c r="L27" s="16">
        <v>81</v>
      </c>
      <c r="M27" s="16">
        <v>100</v>
      </c>
      <c r="N27" s="16">
        <v>32</v>
      </c>
      <c r="O27" s="16">
        <v>35</v>
      </c>
      <c r="P27" s="16">
        <v>136</v>
      </c>
      <c r="Q27" s="16">
        <v>224</v>
      </c>
      <c r="R27" s="10">
        <f t="shared" si="3"/>
        <v>5</v>
      </c>
      <c r="S27" s="8">
        <f t="shared" si="4"/>
        <v>3.6764705882352942E-2</v>
      </c>
      <c r="T27" s="10">
        <f t="shared" si="5"/>
        <v>-7</v>
      </c>
      <c r="U27" s="8">
        <f t="shared" si="6"/>
        <v>-3.125E-2</v>
      </c>
    </row>
    <row r="28" spans="1:21" ht="18" customHeight="1" x14ac:dyDescent="0.15">
      <c r="A28" s="13" t="s">
        <v>20</v>
      </c>
      <c r="B28" s="14">
        <v>11</v>
      </c>
      <c r="C28" s="4">
        <f t="shared" si="7"/>
        <v>8.8623912342893974E-4</v>
      </c>
      <c r="D28" s="14">
        <v>26</v>
      </c>
      <c r="E28" s="4">
        <f t="shared" si="8"/>
        <v>9.1033227127901685E-4</v>
      </c>
      <c r="F28" s="14">
        <v>5</v>
      </c>
      <c r="G28" s="14">
        <v>10</v>
      </c>
      <c r="H28" s="14">
        <f t="shared" si="9"/>
        <v>6</v>
      </c>
      <c r="I28" s="15">
        <f t="shared" si="0"/>
        <v>1.2</v>
      </c>
      <c r="J28" s="14">
        <f t="shared" si="1"/>
        <v>16</v>
      </c>
      <c r="K28" s="15">
        <f t="shared" si="2"/>
        <v>1.6</v>
      </c>
      <c r="L28" s="16">
        <v>5</v>
      </c>
      <c r="M28" s="16">
        <v>5</v>
      </c>
      <c r="N28" s="16">
        <v>3</v>
      </c>
      <c r="O28" s="16">
        <v>12</v>
      </c>
      <c r="P28" s="16">
        <v>17</v>
      </c>
      <c r="Q28" s="16">
        <v>40</v>
      </c>
      <c r="R28" s="10">
        <f t="shared" si="3"/>
        <v>-6</v>
      </c>
      <c r="S28" s="8">
        <f t="shared" si="4"/>
        <v>-0.35294117647058826</v>
      </c>
      <c r="T28" s="10">
        <f t="shared" si="5"/>
        <v>-14</v>
      </c>
      <c r="U28" s="8">
        <f t="shared" si="6"/>
        <v>-0.35</v>
      </c>
    </row>
    <row r="29" spans="1:21" ht="18" customHeight="1" x14ac:dyDescent="0.15">
      <c r="A29" s="13" t="s">
        <v>21</v>
      </c>
      <c r="B29" s="14">
        <v>71</v>
      </c>
      <c r="C29" s="4">
        <f t="shared" si="7"/>
        <v>5.7202707057686106E-3</v>
      </c>
      <c r="D29" s="14">
        <v>173</v>
      </c>
      <c r="E29" s="4">
        <f t="shared" si="8"/>
        <v>6.0572108819719195E-3</v>
      </c>
      <c r="F29" s="14">
        <v>83</v>
      </c>
      <c r="G29" s="14">
        <v>150</v>
      </c>
      <c r="H29" s="14">
        <f t="shared" si="9"/>
        <v>-12</v>
      </c>
      <c r="I29" s="15">
        <f t="shared" si="0"/>
        <v>-0.14457831325301204</v>
      </c>
      <c r="J29" s="14">
        <f t="shared" si="1"/>
        <v>23</v>
      </c>
      <c r="K29" s="15">
        <f t="shared" si="2"/>
        <v>0.15333333333333332</v>
      </c>
      <c r="L29" s="16">
        <v>24</v>
      </c>
      <c r="M29" s="16">
        <v>106</v>
      </c>
      <c r="N29" s="16">
        <v>3</v>
      </c>
      <c r="O29" s="16">
        <v>9</v>
      </c>
      <c r="P29" s="16">
        <v>73</v>
      </c>
      <c r="Q29" s="16">
        <v>235</v>
      </c>
      <c r="R29" s="10">
        <f t="shared" si="3"/>
        <v>-2</v>
      </c>
      <c r="S29" s="8">
        <f t="shared" si="4"/>
        <v>-2.7397260273972601E-2</v>
      </c>
      <c r="T29" s="10">
        <f t="shared" si="5"/>
        <v>-62</v>
      </c>
      <c r="U29" s="8">
        <f t="shared" si="6"/>
        <v>-0.26382978723404255</v>
      </c>
    </row>
    <row r="30" spans="1:21" ht="18" customHeight="1" x14ac:dyDescent="0.15">
      <c r="A30" s="13" t="s">
        <v>22</v>
      </c>
      <c r="B30" s="14">
        <v>769</v>
      </c>
      <c r="C30" s="4">
        <f t="shared" si="7"/>
        <v>6.1956171446986785E-2</v>
      </c>
      <c r="D30" s="14">
        <v>1537</v>
      </c>
      <c r="E30" s="4">
        <f t="shared" si="8"/>
        <v>5.3814642344455724E-2</v>
      </c>
      <c r="F30" s="14">
        <v>794</v>
      </c>
      <c r="G30" s="14">
        <v>1678</v>
      </c>
      <c r="H30" s="14">
        <f t="shared" si="9"/>
        <v>-25</v>
      </c>
      <c r="I30" s="15">
        <f t="shared" si="0"/>
        <v>-3.1486146095717885E-2</v>
      </c>
      <c r="J30" s="14">
        <f t="shared" si="1"/>
        <v>-141</v>
      </c>
      <c r="K30" s="15">
        <f t="shared" si="2"/>
        <v>-8.4028605482717525E-2</v>
      </c>
      <c r="L30" s="16">
        <v>505</v>
      </c>
      <c r="M30" s="16">
        <v>1094</v>
      </c>
      <c r="N30" s="16">
        <v>242</v>
      </c>
      <c r="O30" s="16">
        <v>488</v>
      </c>
      <c r="P30" s="16">
        <v>730</v>
      </c>
      <c r="Q30" s="16">
        <v>1762</v>
      </c>
      <c r="R30" s="10">
        <f t="shared" si="3"/>
        <v>39</v>
      </c>
      <c r="S30" s="8">
        <f t="shared" si="4"/>
        <v>5.3424657534246578E-2</v>
      </c>
      <c r="T30" s="10">
        <f t="shared" si="5"/>
        <v>-225</v>
      </c>
      <c r="U30" s="8">
        <f t="shared" si="6"/>
        <v>-0.12769580022701477</v>
      </c>
    </row>
    <row r="31" spans="1:21" ht="18" customHeight="1" x14ac:dyDescent="0.15">
      <c r="A31" s="13" t="s">
        <v>23</v>
      </c>
      <c r="B31" s="14">
        <v>187</v>
      </c>
      <c r="C31" s="4">
        <f t="shared" si="7"/>
        <v>1.5066065098291975E-2</v>
      </c>
      <c r="D31" s="14">
        <v>424</v>
      </c>
      <c r="E31" s="4">
        <f t="shared" si="8"/>
        <v>1.484541857778089E-2</v>
      </c>
      <c r="F31" s="14">
        <v>151</v>
      </c>
      <c r="G31" s="14">
        <v>291</v>
      </c>
      <c r="H31" s="14">
        <f t="shared" si="9"/>
        <v>36</v>
      </c>
      <c r="I31" s="15">
        <f t="shared" si="0"/>
        <v>0.23841059602649006</v>
      </c>
      <c r="J31" s="14">
        <f t="shared" si="1"/>
        <v>133</v>
      </c>
      <c r="K31" s="15">
        <f t="shared" si="2"/>
        <v>0.45704467353951889</v>
      </c>
      <c r="L31" s="16">
        <v>66</v>
      </c>
      <c r="M31" s="16">
        <v>152</v>
      </c>
      <c r="N31" s="16">
        <v>39</v>
      </c>
      <c r="O31" s="16">
        <v>49</v>
      </c>
      <c r="P31" s="16">
        <v>227</v>
      </c>
      <c r="Q31" s="16">
        <v>432</v>
      </c>
      <c r="R31" s="10">
        <f t="shared" si="3"/>
        <v>-40</v>
      </c>
      <c r="S31" s="8">
        <f t="shared" si="4"/>
        <v>-0.1762114537444934</v>
      </c>
      <c r="T31" s="10">
        <f t="shared" si="5"/>
        <v>-8</v>
      </c>
      <c r="U31" s="8">
        <f t="shared" si="6"/>
        <v>-1.8518518518518517E-2</v>
      </c>
    </row>
    <row r="32" spans="1:21" ht="18" customHeight="1" x14ac:dyDescent="0.15">
      <c r="A32" s="13" t="s">
        <v>24</v>
      </c>
      <c r="B32" s="14">
        <v>54</v>
      </c>
      <c r="C32" s="4">
        <f t="shared" si="7"/>
        <v>4.3506284241057042E-3</v>
      </c>
      <c r="D32" s="14">
        <v>122</v>
      </c>
      <c r="E32" s="4">
        <f t="shared" si="8"/>
        <v>4.2715591190784635E-3</v>
      </c>
      <c r="F32" s="14">
        <v>55</v>
      </c>
      <c r="G32" s="14">
        <v>95</v>
      </c>
      <c r="H32" s="14">
        <f t="shared" si="9"/>
        <v>-1</v>
      </c>
      <c r="I32" s="15">
        <f t="shared" si="0"/>
        <v>-1.8181818181818181E-2</v>
      </c>
      <c r="J32" s="14">
        <f t="shared" si="1"/>
        <v>27</v>
      </c>
      <c r="K32" s="15">
        <f t="shared" si="2"/>
        <v>0.28421052631578947</v>
      </c>
      <c r="L32" s="16">
        <v>18</v>
      </c>
      <c r="M32" s="16">
        <v>152</v>
      </c>
      <c r="N32" s="16">
        <v>10</v>
      </c>
      <c r="O32" s="16">
        <v>14</v>
      </c>
      <c r="P32" s="16">
        <v>83</v>
      </c>
      <c r="Q32" s="16">
        <v>168</v>
      </c>
      <c r="R32" s="10">
        <f t="shared" si="3"/>
        <v>-29</v>
      </c>
      <c r="S32" s="8">
        <f t="shared" si="4"/>
        <v>-0.3493975903614458</v>
      </c>
      <c r="T32" s="10">
        <f t="shared" si="5"/>
        <v>-46</v>
      </c>
      <c r="U32" s="8">
        <f t="shared" si="6"/>
        <v>-0.27380952380952384</v>
      </c>
    </row>
    <row r="33" spans="1:21" ht="18" customHeight="1" x14ac:dyDescent="0.15">
      <c r="A33" s="13" t="s">
        <v>25</v>
      </c>
      <c r="B33" s="14">
        <v>845</v>
      </c>
      <c r="C33" s="4">
        <f t="shared" si="7"/>
        <v>6.8079278117950365E-2</v>
      </c>
      <c r="D33" s="14">
        <v>2510</v>
      </c>
      <c r="E33" s="4">
        <f t="shared" si="8"/>
        <v>8.7882076958089708E-2</v>
      </c>
      <c r="F33" s="14">
        <v>688</v>
      </c>
      <c r="G33" s="14">
        <v>1952</v>
      </c>
      <c r="H33" s="14">
        <f t="shared" si="9"/>
        <v>157</v>
      </c>
      <c r="I33" s="15">
        <f t="shared" si="0"/>
        <v>0.22819767441860464</v>
      </c>
      <c r="J33" s="14">
        <f t="shared" si="1"/>
        <v>558</v>
      </c>
      <c r="K33" s="15">
        <f t="shared" si="2"/>
        <v>0.28586065573770492</v>
      </c>
      <c r="L33" s="16">
        <v>272</v>
      </c>
      <c r="M33" s="16">
        <v>774</v>
      </c>
      <c r="N33" s="16">
        <v>213</v>
      </c>
      <c r="O33" s="16">
        <v>516</v>
      </c>
      <c r="P33" s="16">
        <v>1320</v>
      </c>
      <c r="Q33" s="16">
        <v>3946</v>
      </c>
      <c r="R33" s="10">
        <f t="shared" si="3"/>
        <v>-475</v>
      </c>
      <c r="S33" s="8">
        <f t="shared" si="4"/>
        <v>-0.35984848484848486</v>
      </c>
      <c r="T33" s="10">
        <f t="shared" si="5"/>
        <v>-1436</v>
      </c>
      <c r="U33" s="8">
        <f t="shared" si="6"/>
        <v>-0.36391282311201217</v>
      </c>
    </row>
    <row r="34" spans="1:21" ht="18" customHeight="1" x14ac:dyDescent="0.15">
      <c r="A34" s="13" t="s">
        <v>26</v>
      </c>
      <c r="B34" s="14">
        <v>118</v>
      </c>
      <c r="C34" s="4">
        <f t="shared" si="7"/>
        <v>9.5069287786013531E-3</v>
      </c>
      <c r="D34" s="14">
        <v>283</v>
      </c>
      <c r="E34" s="4">
        <f t="shared" si="8"/>
        <v>9.9086166450754517E-3</v>
      </c>
      <c r="F34" s="14">
        <v>100</v>
      </c>
      <c r="G34" s="14">
        <v>207</v>
      </c>
      <c r="H34" s="14">
        <f t="shared" si="9"/>
        <v>18</v>
      </c>
      <c r="I34" s="15">
        <f t="shared" si="0"/>
        <v>0.18</v>
      </c>
      <c r="J34" s="14">
        <f t="shared" si="1"/>
        <v>76</v>
      </c>
      <c r="K34" s="15">
        <f t="shared" si="2"/>
        <v>0.3671497584541063</v>
      </c>
      <c r="L34" s="16">
        <v>57</v>
      </c>
      <c r="M34" s="16">
        <v>161</v>
      </c>
      <c r="N34" s="16">
        <v>30</v>
      </c>
      <c r="O34" s="16">
        <v>52</v>
      </c>
      <c r="P34" s="16">
        <v>74</v>
      </c>
      <c r="Q34" s="16">
        <v>192</v>
      </c>
      <c r="R34" s="10">
        <f t="shared" si="3"/>
        <v>44</v>
      </c>
      <c r="S34" s="8">
        <f t="shared" si="4"/>
        <v>0.59459459459459463</v>
      </c>
      <c r="T34" s="10">
        <f t="shared" si="5"/>
        <v>91</v>
      </c>
      <c r="U34" s="8">
        <f t="shared" si="6"/>
        <v>0.47395833333333331</v>
      </c>
    </row>
    <row r="35" spans="1:21" ht="18" customHeight="1" x14ac:dyDescent="0.15">
      <c r="A35" s="13" t="s">
        <v>27</v>
      </c>
      <c r="B35" s="14">
        <v>115</v>
      </c>
      <c r="C35" s="4">
        <f t="shared" si="7"/>
        <v>9.2652271994843691E-3</v>
      </c>
      <c r="D35" s="14">
        <v>273</v>
      </c>
      <c r="E35" s="4">
        <f t="shared" si="8"/>
        <v>9.5584888484296776E-3</v>
      </c>
      <c r="F35" s="14">
        <v>122</v>
      </c>
      <c r="G35" s="14">
        <v>308</v>
      </c>
      <c r="H35" s="14">
        <f t="shared" si="9"/>
        <v>-7</v>
      </c>
      <c r="I35" s="15">
        <f t="shared" si="0"/>
        <v>-5.737704918032787E-2</v>
      </c>
      <c r="J35" s="14">
        <f t="shared" si="1"/>
        <v>-35</v>
      </c>
      <c r="K35" s="15">
        <f t="shared" si="2"/>
        <v>-0.11363636363636363</v>
      </c>
      <c r="L35" s="16">
        <v>48</v>
      </c>
      <c r="M35" s="16">
        <v>104</v>
      </c>
      <c r="N35" s="16">
        <v>80</v>
      </c>
      <c r="O35" s="16">
        <v>360</v>
      </c>
      <c r="P35" s="16">
        <v>134</v>
      </c>
      <c r="Q35" s="16">
        <v>262</v>
      </c>
      <c r="R35" s="10">
        <f t="shared" si="3"/>
        <v>-19</v>
      </c>
      <c r="S35" s="8">
        <f t="shared" si="4"/>
        <v>-0.1417910447761194</v>
      </c>
      <c r="T35" s="10">
        <f t="shared" si="5"/>
        <v>11</v>
      </c>
      <c r="U35" s="8">
        <f t="shared" si="6"/>
        <v>4.1984732824427481E-2</v>
      </c>
    </row>
    <row r="36" spans="1:21" ht="18" customHeight="1" x14ac:dyDescent="0.15">
      <c r="A36" s="13" t="s">
        <v>28</v>
      </c>
      <c r="B36" s="14">
        <v>72</v>
      </c>
      <c r="C36" s="4">
        <f t="shared" si="7"/>
        <v>5.8008378988076053E-3</v>
      </c>
      <c r="D36" s="14">
        <v>224</v>
      </c>
      <c r="E36" s="4">
        <f t="shared" si="8"/>
        <v>7.8428626448653754E-3</v>
      </c>
      <c r="F36" s="14">
        <v>69</v>
      </c>
      <c r="G36" s="14">
        <v>216</v>
      </c>
      <c r="H36" s="14">
        <f t="shared" si="9"/>
        <v>3</v>
      </c>
      <c r="I36" s="15">
        <f t="shared" si="0"/>
        <v>4.3478260869565216E-2</v>
      </c>
      <c r="J36" s="14">
        <f t="shared" si="1"/>
        <v>8</v>
      </c>
      <c r="K36" s="15">
        <f t="shared" si="2"/>
        <v>3.7037037037037035E-2</v>
      </c>
      <c r="L36" s="16">
        <v>37</v>
      </c>
      <c r="M36" s="16">
        <v>103</v>
      </c>
      <c r="N36" s="16">
        <v>25</v>
      </c>
      <c r="O36" s="16">
        <v>77</v>
      </c>
      <c r="P36" s="16">
        <v>361</v>
      </c>
      <c r="Q36" s="16">
        <v>1050</v>
      </c>
      <c r="R36" s="10">
        <f t="shared" si="3"/>
        <v>-289</v>
      </c>
      <c r="S36" s="8">
        <f t="shared" si="4"/>
        <v>-0.80055401662049863</v>
      </c>
      <c r="T36" s="10">
        <f t="shared" si="5"/>
        <v>-826</v>
      </c>
      <c r="U36" s="8">
        <f t="shared" si="6"/>
        <v>-0.78666666666666663</v>
      </c>
    </row>
    <row r="37" spans="1:21" ht="18" customHeight="1" x14ac:dyDescent="0.15">
      <c r="A37" s="13" t="s">
        <v>29</v>
      </c>
      <c r="B37" s="14">
        <v>29</v>
      </c>
      <c r="C37" s="4">
        <f t="shared" si="7"/>
        <v>2.3364485981308409E-3</v>
      </c>
      <c r="D37" s="14">
        <v>69</v>
      </c>
      <c r="E37" s="4">
        <f t="shared" si="8"/>
        <v>2.4158817968558525E-3</v>
      </c>
      <c r="F37" s="14">
        <v>12</v>
      </c>
      <c r="G37" s="14">
        <v>12</v>
      </c>
      <c r="H37" s="14">
        <f t="shared" si="9"/>
        <v>17</v>
      </c>
      <c r="I37" s="15">
        <f t="shared" si="0"/>
        <v>1.4166666666666667</v>
      </c>
      <c r="J37" s="14">
        <f t="shared" si="1"/>
        <v>57</v>
      </c>
      <c r="K37" s="15">
        <f t="shared" si="2"/>
        <v>4.75</v>
      </c>
      <c r="L37" s="16">
        <v>8</v>
      </c>
      <c r="M37" s="16">
        <v>12</v>
      </c>
      <c r="N37" s="16">
        <v>13</v>
      </c>
      <c r="O37" s="16">
        <v>21</v>
      </c>
      <c r="P37" s="16">
        <v>10</v>
      </c>
      <c r="Q37" s="16">
        <v>24</v>
      </c>
      <c r="R37" s="10">
        <f t="shared" si="3"/>
        <v>19</v>
      </c>
      <c r="S37" s="8">
        <f t="shared" si="4"/>
        <v>1.9</v>
      </c>
      <c r="T37" s="10">
        <f t="shared" si="5"/>
        <v>45</v>
      </c>
      <c r="U37" s="8">
        <f t="shared" si="6"/>
        <v>1.875</v>
      </c>
    </row>
    <row r="38" spans="1:21" ht="18" customHeight="1" x14ac:dyDescent="0.15">
      <c r="A38" s="13" t="s">
        <v>30</v>
      </c>
      <c r="B38" s="14">
        <v>99</v>
      </c>
      <c r="C38" s="4">
        <f t="shared" si="7"/>
        <v>7.9761521108604582E-3</v>
      </c>
      <c r="D38" s="14">
        <v>221</v>
      </c>
      <c r="E38" s="4">
        <f t="shared" si="8"/>
        <v>7.737824305871643E-3</v>
      </c>
      <c r="F38" s="14">
        <v>79</v>
      </c>
      <c r="G38" s="14">
        <v>96</v>
      </c>
      <c r="H38" s="14">
        <f t="shared" si="9"/>
        <v>20</v>
      </c>
      <c r="I38" s="15">
        <f t="shared" si="0"/>
        <v>0.25316455696202533</v>
      </c>
      <c r="J38" s="14">
        <f t="shared" si="1"/>
        <v>125</v>
      </c>
      <c r="K38" s="15">
        <f t="shared" si="2"/>
        <v>1.3020833333333333</v>
      </c>
      <c r="L38" s="16">
        <v>35</v>
      </c>
      <c r="M38" s="16">
        <v>44</v>
      </c>
      <c r="N38" s="16">
        <v>19</v>
      </c>
      <c r="O38" s="16">
        <v>24</v>
      </c>
      <c r="P38" s="16">
        <v>61</v>
      </c>
      <c r="Q38" s="16">
        <v>79</v>
      </c>
      <c r="R38" s="10">
        <f t="shared" si="3"/>
        <v>38</v>
      </c>
      <c r="S38" s="8">
        <f t="shared" si="4"/>
        <v>0.62295081967213117</v>
      </c>
      <c r="T38" s="10">
        <f t="shared" si="5"/>
        <v>142</v>
      </c>
      <c r="U38" s="8">
        <f t="shared" si="6"/>
        <v>1.7974683544303798</v>
      </c>
    </row>
    <row r="39" spans="1:21" ht="18" customHeight="1" x14ac:dyDescent="0.15">
      <c r="A39" s="13" t="s">
        <v>31</v>
      </c>
      <c r="B39" s="14">
        <v>244</v>
      </c>
      <c r="C39" s="4">
        <f t="shared" si="7"/>
        <v>1.9658395101514663E-2</v>
      </c>
      <c r="D39" s="14">
        <v>450</v>
      </c>
      <c r="E39" s="4">
        <f t="shared" si="8"/>
        <v>1.5755750849059908E-2</v>
      </c>
      <c r="F39" s="14">
        <v>235</v>
      </c>
      <c r="G39" s="14">
        <v>468</v>
      </c>
      <c r="H39" s="14">
        <f t="shared" si="9"/>
        <v>9</v>
      </c>
      <c r="I39" s="15">
        <f t="shared" si="0"/>
        <v>3.8297872340425532E-2</v>
      </c>
      <c r="J39" s="14">
        <f t="shared" si="1"/>
        <v>-18</v>
      </c>
      <c r="K39" s="15">
        <f t="shared" si="2"/>
        <v>-3.8461538461538464E-2</v>
      </c>
      <c r="L39" s="16">
        <v>156</v>
      </c>
      <c r="M39" s="16">
        <v>343</v>
      </c>
      <c r="N39" s="16">
        <v>70</v>
      </c>
      <c r="O39" s="16">
        <v>181</v>
      </c>
      <c r="P39" s="16">
        <v>253</v>
      </c>
      <c r="Q39" s="16">
        <v>564</v>
      </c>
      <c r="R39" s="10">
        <f t="shared" si="3"/>
        <v>-9</v>
      </c>
      <c r="S39" s="8">
        <f t="shared" si="4"/>
        <v>-3.5573122529644272E-2</v>
      </c>
      <c r="T39" s="10">
        <f t="shared" si="5"/>
        <v>-114</v>
      </c>
      <c r="U39" s="8">
        <f t="shared" si="6"/>
        <v>-0.20212765957446807</v>
      </c>
    </row>
    <row r="40" spans="1:21" ht="18" customHeight="1" x14ac:dyDescent="0.15">
      <c r="A40" s="13" t="s">
        <v>32</v>
      </c>
      <c r="B40" s="14">
        <v>100</v>
      </c>
      <c r="C40" s="4">
        <f t="shared" si="7"/>
        <v>8.0567193038994529E-3</v>
      </c>
      <c r="D40" s="14">
        <v>250</v>
      </c>
      <c r="E40" s="4">
        <f t="shared" si="8"/>
        <v>8.7531949161443919E-3</v>
      </c>
      <c r="F40" s="14">
        <v>265</v>
      </c>
      <c r="G40" s="14">
        <v>531</v>
      </c>
      <c r="H40" s="14">
        <f t="shared" si="9"/>
        <v>-165</v>
      </c>
      <c r="I40" s="15">
        <f t="shared" si="0"/>
        <v>-0.62264150943396224</v>
      </c>
      <c r="J40" s="14">
        <f t="shared" si="1"/>
        <v>-281</v>
      </c>
      <c r="K40" s="15">
        <f t="shared" si="2"/>
        <v>-0.52919020715630882</v>
      </c>
      <c r="L40" s="16">
        <v>54</v>
      </c>
      <c r="M40" s="16">
        <v>131</v>
      </c>
      <c r="N40" s="16">
        <v>25</v>
      </c>
      <c r="O40" s="16">
        <v>43</v>
      </c>
      <c r="P40" s="16">
        <v>127</v>
      </c>
      <c r="Q40" s="16">
        <v>350</v>
      </c>
      <c r="R40" s="10">
        <f t="shared" si="3"/>
        <v>-27</v>
      </c>
      <c r="S40" s="8">
        <f t="shared" si="4"/>
        <v>-0.2125984251968504</v>
      </c>
      <c r="T40" s="10">
        <f t="shared" si="5"/>
        <v>-100</v>
      </c>
      <c r="U40" s="8">
        <f t="shared" si="6"/>
        <v>-0.2857142857142857</v>
      </c>
    </row>
    <row r="41" spans="1:21" ht="18" customHeight="1" x14ac:dyDescent="0.15">
      <c r="A41" s="13" t="s">
        <v>33</v>
      </c>
      <c r="B41" s="14">
        <v>894</v>
      </c>
      <c r="C41" s="4">
        <f t="shared" si="7"/>
        <v>7.2027070576861099E-2</v>
      </c>
      <c r="D41" s="14">
        <v>1985</v>
      </c>
      <c r="E41" s="4">
        <f t="shared" si="8"/>
        <v>6.9500367634186475E-2</v>
      </c>
      <c r="F41" s="14">
        <v>814</v>
      </c>
      <c r="G41" s="14">
        <v>2022</v>
      </c>
      <c r="H41" s="14">
        <f t="shared" si="9"/>
        <v>80</v>
      </c>
      <c r="I41" s="15">
        <f t="shared" si="0"/>
        <v>9.8280098280098274E-2</v>
      </c>
      <c r="J41" s="14">
        <f t="shared" ref="J41:J67" si="10">D41-G41</f>
        <v>-37</v>
      </c>
      <c r="K41" s="15">
        <f t="shared" si="2"/>
        <v>-1.8298714144411473E-2</v>
      </c>
      <c r="L41" s="16">
        <v>526</v>
      </c>
      <c r="M41" s="16">
        <v>1119</v>
      </c>
      <c r="N41" s="16">
        <v>345</v>
      </c>
      <c r="O41" s="16">
        <v>754</v>
      </c>
      <c r="P41" s="16">
        <v>711</v>
      </c>
      <c r="Q41" s="16">
        <v>1755</v>
      </c>
      <c r="R41" s="10">
        <f t="shared" ref="R41:R67" si="11">B41-P41</f>
        <v>183</v>
      </c>
      <c r="S41" s="8">
        <f t="shared" si="4"/>
        <v>0.25738396624472576</v>
      </c>
      <c r="T41" s="10">
        <f t="shared" ref="T41:T67" si="12">D41-Q41</f>
        <v>230</v>
      </c>
      <c r="U41" s="8">
        <f t="shared" si="6"/>
        <v>0.13105413105413105</v>
      </c>
    </row>
    <row r="42" spans="1:21" ht="18" customHeight="1" x14ac:dyDescent="0.15">
      <c r="A42" s="13" t="s">
        <v>34</v>
      </c>
      <c r="B42" s="14">
        <v>22</v>
      </c>
      <c r="C42" s="4">
        <f t="shared" si="7"/>
        <v>1.7724782468578795E-3</v>
      </c>
      <c r="D42" s="14">
        <v>47</v>
      </c>
      <c r="E42" s="4">
        <f t="shared" si="8"/>
        <v>1.6456006442351458E-3</v>
      </c>
      <c r="F42" s="14">
        <v>9</v>
      </c>
      <c r="G42" s="14">
        <v>15</v>
      </c>
      <c r="H42" s="14">
        <f t="shared" si="9"/>
        <v>13</v>
      </c>
      <c r="I42" s="15">
        <f t="shared" si="0"/>
        <v>1.4444444444444444</v>
      </c>
      <c r="J42" s="14">
        <f t="shared" si="10"/>
        <v>32</v>
      </c>
      <c r="K42" s="15">
        <f t="shared" si="2"/>
        <v>2.1333333333333333</v>
      </c>
      <c r="L42" s="16">
        <v>4</v>
      </c>
      <c r="M42" s="16">
        <v>4</v>
      </c>
      <c r="N42" s="16">
        <v>1</v>
      </c>
      <c r="O42" s="16">
        <v>1</v>
      </c>
      <c r="P42" s="16">
        <v>40</v>
      </c>
      <c r="Q42" s="16">
        <v>56</v>
      </c>
      <c r="R42" s="10">
        <f t="shared" si="11"/>
        <v>-18</v>
      </c>
      <c r="S42" s="8">
        <f t="shared" si="4"/>
        <v>-0.45</v>
      </c>
      <c r="T42" s="10">
        <f t="shared" si="12"/>
        <v>-9</v>
      </c>
      <c r="U42" s="8">
        <f t="shared" si="6"/>
        <v>-0.16071428571428573</v>
      </c>
    </row>
    <row r="43" spans="1:21" ht="18" customHeight="1" x14ac:dyDescent="0.15">
      <c r="A43" s="13" t="s">
        <v>35</v>
      </c>
      <c r="B43" s="14">
        <v>101</v>
      </c>
      <c r="C43" s="4">
        <f t="shared" si="7"/>
        <v>8.1372864969384475E-3</v>
      </c>
      <c r="D43" s="14">
        <v>293</v>
      </c>
      <c r="E43" s="4">
        <f t="shared" si="8"/>
        <v>1.0258744441721227E-2</v>
      </c>
      <c r="F43" s="14">
        <v>76</v>
      </c>
      <c r="G43" s="14">
        <v>219</v>
      </c>
      <c r="H43" s="14">
        <f t="shared" si="9"/>
        <v>25</v>
      </c>
      <c r="I43" s="15">
        <f t="shared" si="0"/>
        <v>0.32894736842105265</v>
      </c>
      <c r="J43" s="14">
        <f t="shared" si="10"/>
        <v>74</v>
      </c>
      <c r="K43" s="15">
        <f t="shared" si="2"/>
        <v>0.33789954337899542</v>
      </c>
      <c r="L43" s="16">
        <v>27</v>
      </c>
      <c r="M43" s="16">
        <v>59</v>
      </c>
      <c r="N43" s="16">
        <v>17</v>
      </c>
      <c r="O43" s="16">
        <v>40</v>
      </c>
      <c r="P43" s="16">
        <v>114</v>
      </c>
      <c r="Q43" s="16">
        <v>676</v>
      </c>
      <c r="R43" s="10">
        <f t="shared" si="11"/>
        <v>-13</v>
      </c>
      <c r="S43" s="8">
        <f t="shared" si="4"/>
        <v>-0.11403508771929824</v>
      </c>
      <c r="T43" s="10">
        <f t="shared" si="12"/>
        <v>-383</v>
      </c>
      <c r="U43" s="8">
        <f t="shared" si="6"/>
        <v>-0.56656804733727806</v>
      </c>
    </row>
    <row r="44" spans="1:21" ht="18" customHeight="1" x14ac:dyDescent="0.15">
      <c r="A44" s="13" t="s">
        <v>36</v>
      </c>
      <c r="B44" s="14">
        <v>130</v>
      </c>
      <c r="C44" s="4">
        <f t="shared" si="7"/>
        <v>1.0473735095069287E-2</v>
      </c>
      <c r="D44" s="14">
        <v>274</v>
      </c>
      <c r="E44" s="4">
        <f t="shared" si="8"/>
        <v>9.5935016280942545E-3</v>
      </c>
      <c r="F44" s="14">
        <v>66</v>
      </c>
      <c r="G44" s="14">
        <v>127</v>
      </c>
      <c r="H44" s="14">
        <f t="shared" si="9"/>
        <v>64</v>
      </c>
      <c r="I44" s="15">
        <f t="shared" si="0"/>
        <v>0.96969696969696972</v>
      </c>
      <c r="J44" s="14">
        <f t="shared" si="10"/>
        <v>147</v>
      </c>
      <c r="K44" s="15">
        <f t="shared" si="2"/>
        <v>1.1574803149606299</v>
      </c>
      <c r="L44" s="16">
        <v>53</v>
      </c>
      <c r="M44" s="16">
        <v>75</v>
      </c>
      <c r="N44" s="16">
        <v>9</v>
      </c>
      <c r="O44" s="16">
        <v>20</v>
      </c>
      <c r="P44" s="16">
        <v>102</v>
      </c>
      <c r="Q44" s="16">
        <v>340</v>
      </c>
      <c r="R44" s="10">
        <f t="shared" si="11"/>
        <v>28</v>
      </c>
      <c r="S44" s="8">
        <f t="shared" si="4"/>
        <v>0.27450980392156865</v>
      </c>
      <c r="T44" s="10">
        <f t="shared" si="12"/>
        <v>-66</v>
      </c>
      <c r="U44" s="8">
        <f t="shared" si="6"/>
        <v>-0.19411764705882353</v>
      </c>
    </row>
    <row r="45" spans="1:21" ht="18" customHeight="1" x14ac:dyDescent="0.15">
      <c r="A45" s="13" t="s">
        <v>37</v>
      </c>
      <c r="B45" s="14">
        <v>21</v>
      </c>
      <c r="C45" s="4">
        <f t="shared" si="7"/>
        <v>1.691911053818885E-3</v>
      </c>
      <c r="D45" s="14">
        <v>29</v>
      </c>
      <c r="E45" s="4">
        <f t="shared" si="8"/>
        <v>1.0153706102727495E-3</v>
      </c>
      <c r="F45" s="14">
        <v>15</v>
      </c>
      <c r="G45" s="14">
        <v>24</v>
      </c>
      <c r="H45" s="14">
        <f t="shared" si="9"/>
        <v>6</v>
      </c>
      <c r="I45" s="15">
        <f t="shared" si="0"/>
        <v>0.4</v>
      </c>
      <c r="J45" s="14">
        <f t="shared" si="10"/>
        <v>5</v>
      </c>
      <c r="K45" s="15">
        <f t="shared" si="2"/>
        <v>0.20833333333333334</v>
      </c>
      <c r="L45" s="16">
        <v>5</v>
      </c>
      <c r="M45" s="16">
        <v>21</v>
      </c>
      <c r="N45" s="16">
        <v>10</v>
      </c>
      <c r="O45" s="16">
        <v>48</v>
      </c>
      <c r="P45" s="16">
        <v>11</v>
      </c>
      <c r="Q45" s="16">
        <v>19</v>
      </c>
      <c r="R45" s="10">
        <f t="shared" si="11"/>
        <v>10</v>
      </c>
      <c r="S45" s="8">
        <f t="shared" si="4"/>
        <v>0.90909090909090906</v>
      </c>
      <c r="T45" s="10">
        <f t="shared" si="12"/>
        <v>10</v>
      </c>
      <c r="U45" s="8">
        <f t="shared" si="6"/>
        <v>0.52631578947368418</v>
      </c>
    </row>
    <row r="46" spans="1:21" ht="18" customHeight="1" x14ac:dyDescent="0.15">
      <c r="A46" s="13" t="s">
        <v>38</v>
      </c>
      <c r="B46" s="14">
        <v>24</v>
      </c>
      <c r="C46" s="4">
        <f t="shared" si="7"/>
        <v>1.9336126329358686E-3</v>
      </c>
      <c r="D46" s="14">
        <v>51</v>
      </c>
      <c r="E46" s="4">
        <f t="shared" si="8"/>
        <v>1.7856517628934562E-3</v>
      </c>
      <c r="F46" s="14">
        <v>29</v>
      </c>
      <c r="G46" s="14">
        <v>46</v>
      </c>
      <c r="H46" s="14">
        <f t="shared" si="9"/>
        <v>-5</v>
      </c>
      <c r="I46" s="15">
        <f t="shared" si="0"/>
        <v>-0.17241379310344829</v>
      </c>
      <c r="J46" s="14">
        <f t="shared" si="10"/>
        <v>5</v>
      </c>
      <c r="K46" s="15">
        <f t="shared" si="2"/>
        <v>0.10869565217391304</v>
      </c>
      <c r="L46" s="16">
        <v>9</v>
      </c>
      <c r="M46" s="16">
        <v>24</v>
      </c>
      <c r="N46" s="16">
        <v>12</v>
      </c>
      <c r="O46" s="16">
        <v>23</v>
      </c>
      <c r="P46" s="16">
        <v>24</v>
      </c>
      <c r="Q46" s="16">
        <v>50</v>
      </c>
      <c r="R46" s="10">
        <f t="shared" si="11"/>
        <v>0</v>
      </c>
      <c r="S46" s="8">
        <f t="shared" si="4"/>
        <v>0</v>
      </c>
      <c r="T46" s="10">
        <f t="shared" si="12"/>
        <v>1</v>
      </c>
      <c r="U46" s="8">
        <f t="shared" si="6"/>
        <v>0.02</v>
      </c>
    </row>
    <row r="47" spans="1:21" ht="18" customHeight="1" x14ac:dyDescent="0.15">
      <c r="A47" s="13" t="s">
        <v>39</v>
      </c>
      <c r="B47" s="14">
        <v>173</v>
      </c>
      <c r="C47" s="4">
        <f t="shared" si="7"/>
        <v>1.3938124395746052E-2</v>
      </c>
      <c r="D47" s="14">
        <v>317</v>
      </c>
      <c r="E47" s="4">
        <f t="shared" si="8"/>
        <v>1.109905115367109E-2</v>
      </c>
      <c r="F47" s="14">
        <v>101</v>
      </c>
      <c r="G47" s="14">
        <v>255</v>
      </c>
      <c r="H47" s="14">
        <f t="shared" si="9"/>
        <v>72</v>
      </c>
      <c r="I47" s="15">
        <f t="shared" si="0"/>
        <v>0.71287128712871284</v>
      </c>
      <c r="J47" s="14">
        <f t="shared" si="10"/>
        <v>62</v>
      </c>
      <c r="K47" s="15">
        <f t="shared" si="2"/>
        <v>0.24313725490196078</v>
      </c>
      <c r="L47" s="16">
        <v>28</v>
      </c>
      <c r="M47" s="16">
        <v>93</v>
      </c>
      <c r="N47" s="16">
        <v>21</v>
      </c>
      <c r="O47" s="16">
        <v>31</v>
      </c>
      <c r="P47" s="16">
        <v>201</v>
      </c>
      <c r="Q47" s="16">
        <v>338</v>
      </c>
      <c r="R47" s="10">
        <f t="shared" si="11"/>
        <v>-28</v>
      </c>
      <c r="S47" s="8">
        <f t="shared" si="4"/>
        <v>-0.13930348258706468</v>
      </c>
      <c r="T47" s="10">
        <f t="shared" si="12"/>
        <v>-21</v>
      </c>
      <c r="U47" s="8">
        <f t="shared" si="6"/>
        <v>-6.2130177514792898E-2</v>
      </c>
    </row>
    <row r="48" spans="1:21" ht="18" customHeight="1" x14ac:dyDescent="0.15">
      <c r="A48" s="13" t="s">
        <v>40</v>
      </c>
      <c r="B48" s="14">
        <v>23</v>
      </c>
      <c r="C48" s="4">
        <f t="shared" si="7"/>
        <v>1.8530454398968739E-3</v>
      </c>
      <c r="D48" s="14">
        <v>44</v>
      </c>
      <c r="E48" s="4">
        <f t="shared" si="8"/>
        <v>1.5405623052414132E-3</v>
      </c>
      <c r="F48" s="14">
        <v>38</v>
      </c>
      <c r="G48" s="14">
        <v>100</v>
      </c>
      <c r="H48" s="14">
        <f t="shared" si="9"/>
        <v>-15</v>
      </c>
      <c r="I48" s="15">
        <f t="shared" si="0"/>
        <v>-0.39473684210526316</v>
      </c>
      <c r="J48" s="14">
        <f t="shared" si="10"/>
        <v>-56</v>
      </c>
      <c r="K48" s="15">
        <f t="shared" si="2"/>
        <v>-0.56000000000000005</v>
      </c>
      <c r="L48" s="16">
        <v>7</v>
      </c>
      <c r="M48" s="16">
        <v>18</v>
      </c>
      <c r="N48" s="16">
        <v>7</v>
      </c>
      <c r="O48" s="16">
        <v>32</v>
      </c>
      <c r="P48" s="16">
        <v>28</v>
      </c>
      <c r="Q48" s="16">
        <v>49</v>
      </c>
      <c r="R48" s="10">
        <f t="shared" si="11"/>
        <v>-5</v>
      </c>
      <c r="S48" s="8">
        <f t="shared" si="4"/>
        <v>-0.17857142857142858</v>
      </c>
      <c r="T48" s="10">
        <f t="shared" si="12"/>
        <v>-5</v>
      </c>
      <c r="U48" s="8">
        <f t="shared" si="6"/>
        <v>-0.10204081632653061</v>
      </c>
    </row>
    <row r="49" spans="1:21" ht="18" customHeight="1" x14ac:dyDescent="0.15">
      <c r="A49" s="13" t="s">
        <v>41</v>
      </c>
      <c r="B49" s="14">
        <v>86</v>
      </c>
      <c r="C49" s="4">
        <f t="shared" si="7"/>
        <v>6.9287786013535286E-3</v>
      </c>
      <c r="D49" s="14">
        <v>178</v>
      </c>
      <c r="E49" s="4">
        <f t="shared" si="8"/>
        <v>6.2322747802948074E-3</v>
      </c>
      <c r="F49" s="14">
        <v>73</v>
      </c>
      <c r="G49" s="14">
        <v>90</v>
      </c>
      <c r="H49" s="14">
        <f t="shared" si="9"/>
        <v>13</v>
      </c>
      <c r="I49" s="15">
        <f t="shared" si="0"/>
        <v>0.17808219178082191</v>
      </c>
      <c r="J49" s="14">
        <f t="shared" si="10"/>
        <v>88</v>
      </c>
      <c r="K49" s="15">
        <f t="shared" si="2"/>
        <v>0.97777777777777775</v>
      </c>
      <c r="L49" s="16">
        <v>13</v>
      </c>
      <c r="M49" s="16">
        <v>25</v>
      </c>
      <c r="N49" s="16">
        <v>14</v>
      </c>
      <c r="O49" s="16">
        <v>24</v>
      </c>
      <c r="P49" s="16">
        <v>58</v>
      </c>
      <c r="Q49" s="16">
        <v>133</v>
      </c>
      <c r="R49" s="10">
        <f t="shared" si="11"/>
        <v>28</v>
      </c>
      <c r="S49" s="8">
        <f t="shared" si="4"/>
        <v>0.48275862068965519</v>
      </c>
      <c r="T49" s="10">
        <f t="shared" si="12"/>
        <v>45</v>
      </c>
      <c r="U49" s="8">
        <f t="shared" si="6"/>
        <v>0.33834586466165412</v>
      </c>
    </row>
    <row r="50" spans="1:21" ht="18" customHeight="1" x14ac:dyDescent="0.15">
      <c r="A50" s="13" t="s">
        <v>42</v>
      </c>
      <c r="B50" s="14">
        <v>0</v>
      </c>
      <c r="C50" s="4">
        <f t="shared" si="7"/>
        <v>0</v>
      </c>
      <c r="D50" s="14">
        <v>0</v>
      </c>
      <c r="E50" s="4">
        <f t="shared" si="8"/>
        <v>0</v>
      </c>
      <c r="F50" s="14">
        <v>0</v>
      </c>
      <c r="G50" s="14">
        <v>0</v>
      </c>
      <c r="H50" s="14">
        <f t="shared" si="9"/>
        <v>0</v>
      </c>
      <c r="I50" s="15"/>
      <c r="J50" s="14">
        <f t="shared" si="10"/>
        <v>0</v>
      </c>
      <c r="K50" s="15"/>
      <c r="L50" s="16">
        <v>5</v>
      </c>
      <c r="M50" s="16">
        <v>16</v>
      </c>
      <c r="N50" s="16">
        <v>0</v>
      </c>
      <c r="O50" s="16">
        <v>0</v>
      </c>
      <c r="P50" s="16">
        <v>1</v>
      </c>
      <c r="Q50" s="16">
        <v>3</v>
      </c>
      <c r="R50" s="10">
        <f t="shared" si="11"/>
        <v>-1</v>
      </c>
      <c r="S50" s="8">
        <f t="shared" si="4"/>
        <v>-1</v>
      </c>
      <c r="T50" s="10">
        <f t="shared" si="12"/>
        <v>-3</v>
      </c>
      <c r="U50" s="8">
        <f t="shared" si="6"/>
        <v>-1</v>
      </c>
    </row>
    <row r="51" spans="1:21" ht="18" customHeight="1" x14ac:dyDescent="0.15">
      <c r="A51" s="13" t="s">
        <v>43</v>
      </c>
      <c r="B51" s="14">
        <v>0</v>
      </c>
      <c r="C51" s="4">
        <f t="shared" si="7"/>
        <v>0</v>
      </c>
      <c r="D51" s="14">
        <v>0</v>
      </c>
      <c r="E51" s="4">
        <f t="shared" si="8"/>
        <v>0</v>
      </c>
      <c r="F51" s="14">
        <v>0</v>
      </c>
      <c r="G51" s="14">
        <v>0</v>
      </c>
      <c r="H51" s="14">
        <f t="shared" si="9"/>
        <v>0</v>
      </c>
      <c r="I51" s="15"/>
      <c r="J51" s="14">
        <f t="shared" si="10"/>
        <v>0</v>
      </c>
      <c r="K51" s="15"/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0">
        <f t="shared" si="11"/>
        <v>0</v>
      </c>
      <c r="S51" s="8"/>
      <c r="T51" s="10">
        <f t="shared" si="12"/>
        <v>0</v>
      </c>
      <c r="U51" s="8"/>
    </row>
    <row r="52" spans="1:21" ht="18" customHeight="1" x14ac:dyDescent="0.15">
      <c r="A52" s="13" t="s">
        <v>44</v>
      </c>
      <c r="B52" s="14">
        <v>244</v>
      </c>
      <c r="C52" s="4">
        <f t="shared" si="7"/>
        <v>1.9658395101514663E-2</v>
      </c>
      <c r="D52" s="14">
        <v>1023</v>
      </c>
      <c r="E52" s="4">
        <f t="shared" si="8"/>
        <v>3.5818073596862857E-2</v>
      </c>
      <c r="F52" s="14">
        <v>135</v>
      </c>
      <c r="G52" s="14">
        <v>254</v>
      </c>
      <c r="H52" s="14">
        <f t="shared" si="9"/>
        <v>109</v>
      </c>
      <c r="I52" s="15">
        <f t="shared" ref="I52:I57" si="13">(B52-F52)/F52</f>
        <v>0.80740740740740746</v>
      </c>
      <c r="J52" s="14">
        <f t="shared" si="10"/>
        <v>769</v>
      </c>
      <c r="K52" s="15">
        <f t="shared" ref="K52:K57" si="14">(D52-G52)/G52</f>
        <v>3.0275590551181102</v>
      </c>
      <c r="L52" s="16">
        <v>21</v>
      </c>
      <c r="M52" s="16">
        <v>37</v>
      </c>
      <c r="N52" s="16">
        <v>10</v>
      </c>
      <c r="O52" s="16">
        <v>16</v>
      </c>
      <c r="P52" s="16">
        <v>263</v>
      </c>
      <c r="Q52" s="16">
        <v>646</v>
      </c>
      <c r="R52" s="10">
        <f t="shared" si="11"/>
        <v>-19</v>
      </c>
      <c r="S52" s="8">
        <f t="shared" ref="S52:S62" si="15">(B52-P52)/P52</f>
        <v>-7.2243346007604556E-2</v>
      </c>
      <c r="T52" s="10">
        <f t="shared" si="12"/>
        <v>377</v>
      </c>
      <c r="U52" s="8">
        <f t="shared" ref="U52:U62" si="16">(D52-Q52)/Q52</f>
        <v>0.58359133126934981</v>
      </c>
    </row>
    <row r="53" spans="1:21" ht="18" customHeight="1" x14ac:dyDescent="0.15">
      <c r="A53" s="13" t="s">
        <v>45</v>
      </c>
      <c r="B53" s="14">
        <v>491</v>
      </c>
      <c r="C53" s="4">
        <f t="shared" si="7"/>
        <v>3.9558491782146307E-2</v>
      </c>
      <c r="D53" s="14">
        <v>923</v>
      </c>
      <c r="E53" s="4">
        <f t="shared" si="8"/>
        <v>3.2316795630405099E-2</v>
      </c>
      <c r="F53" s="14">
        <v>221</v>
      </c>
      <c r="G53" s="14">
        <v>460</v>
      </c>
      <c r="H53" s="14">
        <f t="shared" si="9"/>
        <v>270</v>
      </c>
      <c r="I53" s="15">
        <f t="shared" si="13"/>
        <v>1.2217194570135748</v>
      </c>
      <c r="J53" s="14">
        <f t="shared" si="10"/>
        <v>463</v>
      </c>
      <c r="K53" s="15">
        <f t="shared" si="14"/>
        <v>1.0065217391304349</v>
      </c>
      <c r="L53" s="16">
        <v>8</v>
      </c>
      <c r="M53" s="16">
        <v>10</v>
      </c>
      <c r="N53" s="16">
        <v>13</v>
      </c>
      <c r="O53" s="16">
        <v>28</v>
      </c>
      <c r="P53" s="16">
        <v>494</v>
      </c>
      <c r="Q53" s="16">
        <v>1060</v>
      </c>
      <c r="R53" s="10">
        <f t="shared" si="11"/>
        <v>-3</v>
      </c>
      <c r="S53" s="8">
        <f t="shared" si="15"/>
        <v>-6.0728744939271256E-3</v>
      </c>
      <c r="T53" s="10">
        <f t="shared" si="12"/>
        <v>-137</v>
      </c>
      <c r="U53" s="8">
        <f t="shared" si="16"/>
        <v>-0.12924528301886792</v>
      </c>
    </row>
    <row r="54" spans="1:21" ht="18" customHeight="1" x14ac:dyDescent="0.15">
      <c r="A54" s="13" t="s">
        <v>46</v>
      </c>
      <c r="B54" s="14">
        <v>291</v>
      </c>
      <c r="C54" s="4">
        <f t="shared" si="7"/>
        <v>2.3445053174347405E-2</v>
      </c>
      <c r="D54" s="14">
        <v>544</v>
      </c>
      <c r="E54" s="4">
        <f t="shared" si="8"/>
        <v>1.9046952137530198E-2</v>
      </c>
      <c r="F54" s="14">
        <v>130</v>
      </c>
      <c r="G54" s="14">
        <v>269</v>
      </c>
      <c r="H54" s="14">
        <f t="shared" si="9"/>
        <v>161</v>
      </c>
      <c r="I54" s="15">
        <f t="shared" si="13"/>
        <v>1.2384615384615385</v>
      </c>
      <c r="J54" s="14">
        <f t="shared" si="10"/>
        <v>275</v>
      </c>
      <c r="K54" s="15">
        <f t="shared" si="14"/>
        <v>1.0223048327137547</v>
      </c>
      <c r="L54" s="16">
        <v>9</v>
      </c>
      <c r="M54" s="16">
        <v>23</v>
      </c>
      <c r="N54" s="16">
        <v>14</v>
      </c>
      <c r="O54" s="16">
        <v>33</v>
      </c>
      <c r="P54" s="16">
        <v>282</v>
      </c>
      <c r="Q54" s="16">
        <v>465</v>
      </c>
      <c r="R54" s="10">
        <f t="shared" si="11"/>
        <v>9</v>
      </c>
      <c r="S54" s="8">
        <f t="shared" si="15"/>
        <v>3.1914893617021274E-2</v>
      </c>
      <c r="T54" s="10">
        <f t="shared" si="12"/>
        <v>79</v>
      </c>
      <c r="U54" s="8">
        <f t="shared" si="16"/>
        <v>0.16989247311827957</v>
      </c>
    </row>
    <row r="55" spans="1:21" ht="18" customHeight="1" x14ac:dyDescent="0.15">
      <c r="A55" s="13" t="s">
        <v>47</v>
      </c>
      <c r="B55" s="14">
        <v>429</v>
      </c>
      <c r="C55" s="4">
        <f t="shared" si="7"/>
        <v>3.4563325813728653E-2</v>
      </c>
      <c r="D55" s="14">
        <v>808</v>
      </c>
      <c r="E55" s="4">
        <f t="shared" si="8"/>
        <v>2.8290325968978677E-2</v>
      </c>
      <c r="F55" s="14">
        <v>327</v>
      </c>
      <c r="G55" s="14">
        <v>685</v>
      </c>
      <c r="H55" s="14">
        <f t="shared" si="9"/>
        <v>102</v>
      </c>
      <c r="I55" s="15">
        <f t="shared" si="13"/>
        <v>0.31192660550458717</v>
      </c>
      <c r="J55" s="14">
        <f t="shared" si="10"/>
        <v>123</v>
      </c>
      <c r="K55" s="15">
        <f t="shared" si="14"/>
        <v>0.17956204379562044</v>
      </c>
      <c r="L55" s="16">
        <v>22</v>
      </c>
      <c r="M55" s="16">
        <v>58</v>
      </c>
      <c r="N55" s="16">
        <v>15</v>
      </c>
      <c r="O55" s="16">
        <v>19</v>
      </c>
      <c r="P55" s="16">
        <v>394</v>
      </c>
      <c r="Q55" s="16">
        <v>962</v>
      </c>
      <c r="R55" s="10">
        <f t="shared" si="11"/>
        <v>35</v>
      </c>
      <c r="S55" s="8">
        <f t="shared" si="15"/>
        <v>8.8832487309644673E-2</v>
      </c>
      <c r="T55" s="10">
        <f t="shared" si="12"/>
        <v>-154</v>
      </c>
      <c r="U55" s="8">
        <f t="shared" si="16"/>
        <v>-0.16008316008316009</v>
      </c>
    </row>
    <row r="56" spans="1:21" ht="18" customHeight="1" x14ac:dyDescent="0.15">
      <c r="A56" s="13" t="s">
        <v>48</v>
      </c>
      <c r="B56" s="14">
        <v>42</v>
      </c>
      <c r="C56" s="4">
        <f t="shared" si="7"/>
        <v>3.3838221076377701E-3</v>
      </c>
      <c r="D56" s="14">
        <v>44</v>
      </c>
      <c r="E56" s="4">
        <f t="shared" si="8"/>
        <v>1.5405623052414132E-3</v>
      </c>
      <c r="F56" s="14">
        <v>16</v>
      </c>
      <c r="G56" s="14">
        <v>35</v>
      </c>
      <c r="H56" s="14">
        <f t="shared" si="9"/>
        <v>26</v>
      </c>
      <c r="I56" s="15">
        <f t="shared" si="13"/>
        <v>1.625</v>
      </c>
      <c r="J56" s="14">
        <f t="shared" si="10"/>
        <v>9</v>
      </c>
      <c r="K56" s="15">
        <f t="shared" si="14"/>
        <v>0.25714285714285712</v>
      </c>
      <c r="L56" s="16">
        <v>8</v>
      </c>
      <c r="M56" s="16">
        <v>33</v>
      </c>
      <c r="N56" s="16">
        <v>10</v>
      </c>
      <c r="O56" s="16">
        <v>21</v>
      </c>
      <c r="P56" s="16">
        <v>188</v>
      </c>
      <c r="Q56" s="16">
        <v>191</v>
      </c>
      <c r="R56" s="10">
        <f t="shared" si="11"/>
        <v>-146</v>
      </c>
      <c r="S56" s="8">
        <f t="shared" si="15"/>
        <v>-0.77659574468085102</v>
      </c>
      <c r="T56" s="10">
        <f t="shared" si="12"/>
        <v>-147</v>
      </c>
      <c r="U56" s="8">
        <f t="shared" si="16"/>
        <v>-0.76963350785340312</v>
      </c>
    </row>
    <row r="57" spans="1:21" ht="18" customHeight="1" x14ac:dyDescent="0.15">
      <c r="A57" s="13" t="s">
        <v>49</v>
      </c>
      <c r="B57" s="14">
        <v>6</v>
      </c>
      <c r="C57" s="4">
        <f t="shared" si="7"/>
        <v>4.8340315823396714E-4</v>
      </c>
      <c r="D57" s="14">
        <v>31</v>
      </c>
      <c r="E57" s="4">
        <f t="shared" si="8"/>
        <v>1.0853961696019048E-3</v>
      </c>
      <c r="F57" s="14">
        <v>6</v>
      </c>
      <c r="G57" s="14">
        <v>8</v>
      </c>
      <c r="H57" s="14">
        <f t="shared" si="9"/>
        <v>0</v>
      </c>
      <c r="I57" s="15">
        <f t="shared" si="13"/>
        <v>0</v>
      </c>
      <c r="J57" s="14">
        <f t="shared" si="10"/>
        <v>23</v>
      </c>
      <c r="K57" s="15">
        <f t="shared" si="14"/>
        <v>2.875</v>
      </c>
      <c r="L57" s="16">
        <v>1</v>
      </c>
      <c r="M57" s="16">
        <v>1</v>
      </c>
      <c r="N57" s="16">
        <v>0</v>
      </c>
      <c r="O57" s="16">
        <v>0</v>
      </c>
      <c r="P57" s="16">
        <v>17</v>
      </c>
      <c r="Q57" s="16">
        <v>17</v>
      </c>
      <c r="R57" s="10">
        <f t="shared" si="11"/>
        <v>-11</v>
      </c>
      <c r="S57" s="8">
        <f t="shared" si="15"/>
        <v>-0.6470588235294118</v>
      </c>
      <c r="T57" s="10">
        <f t="shared" si="12"/>
        <v>14</v>
      </c>
      <c r="U57" s="8">
        <f t="shared" si="16"/>
        <v>0.82352941176470584</v>
      </c>
    </row>
    <row r="58" spans="1:21" ht="18" customHeight="1" x14ac:dyDescent="0.15">
      <c r="A58" s="13" t="s">
        <v>50</v>
      </c>
      <c r="B58" s="14">
        <v>0</v>
      </c>
      <c r="C58" s="4">
        <f t="shared" si="7"/>
        <v>0</v>
      </c>
      <c r="D58" s="14">
        <v>0</v>
      </c>
      <c r="E58" s="4">
        <f t="shared" si="8"/>
        <v>0</v>
      </c>
      <c r="F58" s="14">
        <v>0</v>
      </c>
      <c r="G58" s="14">
        <v>0</v>
      </c>
      <c r="H58" s="14">
        <f t="shared" si="9"/>
        <v>0</v>
      </c>
      <c r="I58" s="15"/>
      <c r="J58" s="14">
        <f t="shared" si="10"/>
        <v>0</v>
      </c>
      <c r="K58" s="15"/>
      <c r="L58" s="16">
        <v>21</v>
      </c>
      <c r="M58" s="16">
        <v>41</v>
      </c>
      <c r="N58" s="16">
        <v>5</v>
      </c>
      <c r="O58" s="16">
        <v>13</v>
      </c>
      <c r="P58" s="16">
        <v>3</v>
      </c>
      <c r="Q58" s="16">
        <v>3</v>
      </c>
      <c r="R58" s="10">
        <f t="shared" si="11"/>
        <v>-3</v>
      </c>
      <c r="S58" s="8">
        <f t="shared" si="15"/>
        <v>-1</v>
      </c>
      <c r="T58" s="10">
        <f t="shared" si="12"/>
        <v>-3</v>
      </c>
      <c r="U58" s="8">
        <f t="shared" si="16"/>
        <v>-1</v>
      </c>
    </row>
    <row r="59" spans="1:21" ht="18" customHeight="1" x14ac:dyDescent="0.15">
      <c r="A59" s="13" t="s">
        <v>51</v>
      </c>
      <c r="B59" s="14">
        <v>15</v>
      </c>
      <c r="C59" s="4">
        <f t="shared" si="7"/>
        <v>1.2085078955849178E-3</v>
      </c>
      <c r="D59" s="14">
        <v>17</v>
      </c>
      <c r="E59" s="4">
        <f t="shared" si="8"/>
        <v>5.9521725429781869E-4</v>
      </c>
      <c r="F59" s="14">
        <v>5</v>
      </c>
      <c r="G59" s="14">
        <v>14</v>
      </c>
      <c r="H59" s="14">
        <f t="shared" si="9"/>
        <v>10</v>
      </c>
      <c r="I59" s="15">
        <f>(B59-F59)/F59</f>
        <v>2</v>
      </c>
      <c r="J59" s="14">
        <f t="shared" si="10"/>
        <v>3</v>
      </c>
      <c r="K59" s="15">
        <f>(D59-G59)/G59</f>
        <v>0.21428571428571427</v>
      </c>
      <c r="L59" s="16">
        <v>4</v>
      </c>
      <c r="M59" s="16">
        <v>10</v>
      </c>
      <c r="N59" s="16">
        <v>10</v>
      </c>
      <c r="O59" s="16">
        <v>18</v>
      </c>
      <c r="P59" s="16">
        <v>31</v>
      </c>
      <c r="Q59" s="16">
        <v>47</v>
      </c>
      <c r="R59" s="10">
        <f t="shared" si="11"/>
        <v>-16</v>
      </c>
      <c r="S59" s="8">
        <f t="shared" si="15"/>
        <v>-0.5161290322580645</v>
      </c>
      <c r="T59" s="10">
        <f t="shared" si="12"/>
        <v>-30</v>
      </c>
      <c r="U59" s="8">
        <f t="shared" si="16"/>
        <v>-0.63829787234042556</v>
      </c>
    </row>
    <row r="60" spans="1:21" ht="18" customHeight="1" x14ac:dyDescent="0.15">
      <c r="A60" s="13" t="s">
        <v>52</v>
      </c>
      <c r="B60" s="14">
        <v>17</v>
      </c>
      <c r="C60" s="4">
        <f t="shared" si="7"/>
        <v>1.3696422816629069E-3</v>
      </c>
      <c r="D60" s="14">
        <v>30</v>
      </c>
      <c r="E60" s="4">
        <f t="shared" si="8"/>
        <v>1.0503833899373272E-3</v>
      </c>
      <c r="F60" s="14">
        <v>10</v>
      </c>
      <c r="G60" s="14">
        <v>16</v>
      </c>
      <c r="H60" s="14">
        <f t="shared" si="9"/>
        <v>7</v>
      </c>
      <c r="I60" s="15">
        <f>(B60-F60)/F60</f>
        <v>0.7</v>
      </c>
      <c r="J60" s="14">
        <f t="shared" si="10"/>
        <v>14</v>
      </c>
      <c r="K60" s="15">
        <f>(D60-G60)/G60</f>
        <v>0.875</v>
      </c>
      <c r="L60" s="16">
        <v>5</v>
      </c>
      <c r="M60" s="16">
        <v>6</v>
      </c>
      <c r="N60" s="16">
        <v>1</v>
      </c>
      <c r="O60" s="16">
        <v>3</v>
      </c>
      <c r="P60" s="16">
        <v>12</v>
      </c>
      <c r="Q60" s="16">
        <v>39</v>
      </c>
      <c r="R60" s="10">
        <f t="shared" si="11"/>
        <v>5</v>
      </c>
      <c r="S60" s="8">
        <f t="shared" si="15"/>
        <v>0.41666666666666669</v>
      </c>
      <c r="T60" s="10">
        <f t="shared" si="12"/>
        <v>-9</v>
      </c>
      <c r="U60" s="8">
        <f t="shared" si="16"/>
        <v>-0.23076923076923078</v>
      </c>
    </row>
    <row r="61" spans="1:21" ht="18" customHeight="1" x14ac:dyDescent="0.15">
      <c r="A61" s="13" t="s">
        <v>53</v>
      </c>
      <c r="B61" s="14">
        <v>133</v>
      </c>
      <c r="C61" s="4">
        <f t="shared" si="7"/>
        <v>1.0715436674186271E-2</v>
      </c>
      <c r="D61" s="14">
        <v>276</v>
      </c>
      <c r="E61" s="4">
        <f t="shared" si="8"/>
        <v>9.66352718742341E-3</v>
      </c>
      <c r="F61" s="14">
        <v>156</v>
      </c>
      <c r="G61" s="14">
        <v>249</v>
      </c>
      <c r="H61" s="14">
        <f t="shared" si="9"/>
        <v>-23</v>
      </c>
      <c r="I61" s="15">
        <f>(B61-F61)/F61</f>
        <v>-0.14743589743589744</v>
      </c>
      <c r="J61" s="14">
        <f t="shared" si="10"/>
        <v>27</v>
      </c>
      <c r="K61" s="15">
        <f>(D61-G61)/G61</f>
        <v>0.10843373493975904</v>
      </c>
      <c r="L61" s="16">
        <v>39</v>
      </c>
      <c r="M61" s="16">
        <v>64</v>
      </c>
      <c r="N61" s="16">
        <v>1</v>
      </c>
      <c r="O61" s="16">
        <v>1</v>
      </c>
      <c r="P61" s="16">
        <v>120</v>
      </c>
      <c r="Q61" s="16">
        <v>309</v>
      </c>
      <c r="R61" s="10">
        <f t="shared" si="11"/>
        <v>13</v>
      </c>
      <c r="S61" s="8">
        <f t="shared" si="15"/>
        <v>0.10833333333333334</v>
      </c>
      <c r="T61" s="10">
        <f t="shared" si="12"/>
        <v>-33</v>
      </c>
      <c r="U61" s="8">
        <f t="shared" si="16"/>
        <v>-0.10679611650485436</v>
      </c>
    </row>
    <row r="62" spans="1:21" ht="18" customHeight="1" x14ac:dyDescent="0.15">
      <c r="A62" s="13" t="s">
        <v>54</v>
      </c>
      <c r="B62" s="14">
        <v>48</v>
      </c>
      <c r="C62" s="4">
        <f t="shared" si="7"/>
        <v>3.8672252658717371E-3</v>
      </c>
      <c r="D62" s="14">
        <v>97</v>
      </c>
      <c r="E62" s="4">
        <f t="shared" si="8"/>
        <v>3.3962396274640244E-3</v>
      </c>
      <c r="F62" s="14">
        <v>52</v>
      </c>
      <c r="G62" s="14">
        <v>157</v>
      </c>
      <c r="H62" s="14">
        <f t="shared" si="9"/>
        <v>-4</v>
      </c>
      <c r="I62" s="15">
        <f>(B62-F62)/F62</f>
        <v>-7.6923076923076927E-2</v>
      </c>
      <c r="J62" s="14">
        <f t="shared" si="10"/>
        <v>-60</v>
      </c>
      <c r="K62" s="15">
        <f>(D62-G62)/G62</f>
        <v>-0.38216560509554143</v>
      </c>
      <c r="L62" s="16">
        <v>6</v>
      </c>
      <c r="M62" s="16">
        <v>11</v>
      </c>
      <c r="N62" s="16">
        <v>2</v>
      </c>
      <c r="O62" s="16">
        <v>2</v>
      </c>
      <c r="P62" s="16">
        <v>35</v>
      </c>
      <c r="Q62" s="16">
        <v>58</v>
      </c>
      <c r="R62" s="10">
        <f t="shared" si="11"/>
        <v>13</v>
      </c>
      <c r="S62" s="8">
        <f t="shared" si="15"/>
        <v>0.37142857142857144</v>
      </c>
      <c r="T62" s="10">
        <f t="shared" si="12"/>
        <v>39</v>
      </c>
      <c r="U62" s="8">
        <f t="shared" si="16"/>
        <v>0.67241379310344829</v>
      </c>
    </row>
    <row r="63" spans="1:21" ht="18" customHeight="1" x14ac:dyDescent="0.15">
      <c r="A63" s="13" t="s">
        <v>55</v>
      </c>
      <c r="B63" s="14">
        <v>0</v>
      </c>
      <c r="C63" s="4">
        <f t="shared" si="7"/>
        <v>0</v>
      </c>
      <c r="D63" s="14">
        <v>0</v>
      </c>
      <c r="E63" s="4">
        <f t="shared" si="8"/>
        <v>0</v>
      </c>
      <c r="F63" s="14">
        <v>0</v>
      </c>
      <c r="G63" s="14">
        <v>0</v>
      </c>
      <c r="H63" s="14">
        <f t="shared" si="9"/>
        <v>0</v>
      </c>
      <c r="I63" s="15"/>
      <c r="J63" s="14">
        <f t="shared" si="10"/>
        <v>0</v>
      </c>
      <c r="K63" s="15"/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0">
        <f t="shared" si="11"/>
        <v>0</v>
      </c>
      <c r="S63" s="8"/>
      <c r="T63" s="10">
        <f t="shared" si="12"/>
        <v>0</v>
      </c>
      <c r="U63" s="8"/>
    </row>
    <row r="64" spans="1:21" ht="18" customHeight="1" x14ac:dyDescent="0.15">
      <c r="A64" s="13" t="s">
        <v>56</v>
      </c>
      <c r="B64" s="14">
        <v>49</v>
      </c>
      <c r="C64" s="4">
        <f t="shared" si="7"/>
        <v>3.9477924589107318E-3</v>
      </c>
      <c r="D64" s="14">
        <v>109</v>
      </c>
      <c r="E64" s="4">
        <f t="shared" si="8"/>
        <v>3.8163929834389553E-3</v>
      </c>
      <c r="F64" s="14">
        <v>22</v>
      </c>
      <c r="G64" s="14">
        <v>35</v>
      </c>
      <c r="H64" s="14">
        <f t="shared" si="9"/>
        <v>27</v>
      </c>
      <c r="I64" s="15">
        <f>(B64-F64)/F64</f>
        <v>1.2272727272727273</v>
      </c>
      <c r="J64" s="14">
        <f t="shared" si="10"/>
        <v>74</v>
      </c>
      <c r="K64" s="15">
        <f>(D64-G64)/G64</f>
        <v>2.1142857142857143</v>
      </c>
      <c r="L64" s="16">
        <v>4</v>
      </c>
      <c r="M64" s="16">
        <v>32</v>
      </c>
      <c r="N64" s="16">
        <v>4</v>
      </c>
      <c r="O64" s="16">
        <v>4</v>
      </c>
      <c r="P64" s="16">
        <v>115</v>
      </c>
      <c r="Q64" s="16">
        <v>229</v>
      </c>
      <c r="R64" s="10">
        <f t="shared" si="11"/>
        <v>-66</v>
      </c>
      <c r="S64" s="8">
        <f>(B64-P64)/P64</f>
        <v>-0.57391304347826089</v>
      </c>
      <c r="T64" s="10">
        <f t="shared" si="12"/>
        <v>-120</v>
      </c>
      <c r="U64" s="8">
        <f>(D64-Q64)/Q64</f>
        <v>-0.5240174672489083</v>
      </c>
    </row>
    <row r="65" spans="1:21" ht="18" customHeight="1" x14ac:dyDescent="0.15">
      <c r="A65" s="13" t="s">
        <v>57</v>
      </c>
      <c r="B65" s="14">
        <v>1418</v>
      </c>
      <c r="C65" s="4">
        <f t="shared" si="7"/>
        <v>0.11424427972929423</v>
      </c>
      <c r="D65" s="14">
        <v>2975</v>
      </c>
      <c r="E65" s="4">
        <f t="shared" si="8"/>
        <v>0.10416301950211827</v>
      </c>
      <c r="F65" s="14">
        <v>1171</v>
      </c>
      <c r="G65" s="14">
        <v>2754</v>
      </c>
      <c r="H65" s="14">
        <f t="shared" si="9"/>
        <v>247</v>
      </c>
      <c r="I65" s="15">
        <f>(B65-F65)/F65</f>
        <v>0.21093082835183605</v>
      </c>
      <c r="J65" s="14">
        <f t="shared" si="10"/>
        <v>221</v>
      </c>
      <c r="K65" s="15">
        <f>(D65-G65)/G65</f>
        <v>8.0246913580246909E-2</v>
      </c>
      <c r="L65" s="16">
        <v>335</v>
      </c>
      <c r="M65" s="16">
        <v>764</v>
      </c>
      <c r="N65" s="16">
        <v>94</v>
      </c>
      <c r="O65" s="16">
        <v>210</v>
      </c>
      <c r="P65" s="16">
        <v>1317</v>
      </c>
      <c r="Q65" s="16">
        <v>3658</v>
      </c>
      <c r="R65" s="10">
        <f t="shared" si="11"/>
        <v>101</v>
      </c>
      <c r="S65" s="8">
        <f>(B65-P65)/P65</f>
        <v>7.6689445709946846E-2</v>
      </c>
      <c r="T65" s="10">
        <f t="shared" si="12"/>
        <v>-683</v>
      </c>
      <c r="U65" s="8">
        <f>(D65-Q65)/Q65</f>
        <v>-0.18671405139420449</v>
      </c>
    </row>
    <row r="66" spans="1:21" ht="18" customHeight="1" x14ac:dyDescent="0.15">
      <c r="A66" s="13" t="s">
        <v>58</v>
      </c>
      <c r="B66" s="14">
        <v>27</v>
      </c>
      <c r="C66" s="4">
        <f t="shared" si="7"/>
        <v>2.1753142120528521E-3</v>
      </c>
      <c r="D66" s="14">
        <v>103</v>
      </c>
      <c r="E66" s="4">
        <f t="shared" si="8"/>
        <v>3.6063163054514897E-3</v>
      </c>
      <c r="F66" s="14">
        <v>20</v>
      </c>
      <c r="G66" s="14">
        <v>74</v>
      </c>
      <c r="H66" s="14">
        <f t="shared" si="9"/>
        <v>7</v>
      </c>
      <c r="I66" s="15">
        <f>(B66-F66)/F66</f>
        <v>0.35</v>
      </c>
      <c r="J66" s="14">
        <f t="shared" si="10"/>
        <v>29</v>
      </c>
      <c r="K66" s="15">
        <f>(D66-G66)/G66</f>
        <v>0.39189189189189189</v>
      </c>
      <c r="L66" s="16">
        <v>0</v>
      </c>
      <c r="M66" s="16">
        <v>0</v>
      </c>
      <c r="N66" s="16">
        <v>1</v>
      </c>
      <c r="O66" s="16">
        <v>1</v>
      </c>
      <c r="P66" s="16">
        <v>36</v>
      </c>
      <c r="Q66" s="16">
        <v>144</v>
      </c>
      <c r="R66" s="10">
        <f t="shared" si="11"/>
        <v>-9</v>
      </c>
      <c r="S66" s="8">
        <f>(B66-P66)/P66</f>
        <v>-0.25</v>
      </c>
      <c r="T66" s="10">
        <f t="shared" si="12"/>
        <v>-41</v>
      </c>
      <c r="U66" s="8">
        <f>(D66-Q66)/Q66</f>
        <v>-0.28472222222222221</v>
      </c>
    </row>
    <row r="67" spans="1:21" ht="18" customHeight="1" x14ac:dyDescent="0.15">
      <c r="A67" s="13" t="s">
        <v>59</v>
      </c>
      <c r="B67" s="14">
        <v>20</v>
      </c>
      <c r="C67" s="4">
        <f>B67/B$4</f>
        <v>1.6113438607798904E-3</v>
      </c>
      <c r="D67" s="14">
        <v>51</v>
      </c>
      <c r="E67" s="4">
        <f>D67/D$4</f>
        <v>1.7856517628934562E-3</v>
      </c>
      <c r="F67" s="14">
        <v>22</v>
      </c>
      <c r="G67" s="14">
        <v>39</v>
      </c>
      <c r="H67" s="14">
        <f t="shared" si="9"/>
        <v>-2</v>
      </c>
      <c r="I67" s="15">
        <f>(B67-F67)/F67</f>
        <v>-9.0909090909090912E-2</v>
      </c>
      <c r="J67" s="14">
        <f t="shared" si="10"/>
        <v>12</v>
      </c>
      <c r="K67" s="15">
        <f>(D67-G67)/G67</f>
        <v>0.30769230769230771</v>
      </c>
      <c r="L67" s="16">
        <v>13</v>
      </c>
      <c r="M67" s="16">
        <v>37</v>
      </c>
      <c r="N67" s="16">
        <v>7</v>
      </c>
      <c r="O67" s="16">
        <v>9</v>
      </c>
      <c r="P67" s="16">
        <v>32</v>
      </c>
      <c r="Q67" s="16">
        <v>70</v>
      </c>
      <c r="R67" s="10">
        <f t="shared" si="11"/>
        <v>-12</v>
      </c>
      <c r="S67" s="8">
        <f>(B67-P67)/P67</f>
        <v>-0.375</v>
      </c>
      <c r="T67" s="10">
        <f t="shared" si="12"/>
        <v>-19</v>
      </c>
      <c r="U67" s="8">
        <f>(D67-Q67)/Q67</f>
        <v>-0.27142857142857141</v>
      </c>
    </row>
    <row r="68" spans="1:21" s="6" customFormat="1" ht="37" customHeight="1" x14ac:dyDescent="0.15">
      <c r="A68" s="22" t="s">
        <v>94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s="6" customFormat="1" ht="18" customHeight="1" x14ac:dyDescent="0.15">
      <c r="A69" s="23" t="s">
        <v>83</v>
      </c>
      <c r="B69" s="21" t="s">
        <v>84</v>
      </c>
      <c r="C69" s="21"/>
      <c r="D69" s="21"/>
      <c r="E69" s="21"/>
      <c r="F69" s="20" t="s">
        <v>85</v>
      </c>
      <c r="G69" s="20"/>
      <c r="H69" s="21" t="s">
        <v>86</v>
      </c>
      <c r="I69" s="21"/>
      <c r="J69" s="21"/>
      <c r="K69" s="21"/>
      <c r="L69" s="21">
        <v>2021</v>
      </c>
      <c r="M69" s="21"/>
      <c r="N69" s="20" t="s">
        <v>87</v>
      </c>
      <c r="O69" s="20"/>
      <c r="P69" s="20" t="s">
        <v>88</v>
      </c>
      <c r="Q69" s="20"/>
      <c r="R69" s="21" t="s">
        <v>89</v>
      </c>
      <c r="S69" s="21"/>
      <c r="T69" s="21"/>
      <c r="U69" s="21"/>
    </row>
    <row r="70" spans="1:21" s="6" customFormat="1" ht="18" customHeight="1" x14ac:dyDescent="0.15">
      <c r="A70" s="23"/>
      <c r="B70" s="1" t="s">
        <v>90</v>
      </c>
      <c r="C70" s="2" t="s">
        <v>91</v>
      </c>
      <c r="D70" s="1" t="s">
        <v>92</v>
      </c>
      <c r="E70" s="2" t="s">
        <v>91</v>
      </c>
      <c r="F70" s="1" t="s">
        <v>90</v>
      </c>
      <c r="G70" s="1" t="s">
        <v>92</v>
      </c>
      <c r="H70" s="24" t="s">
        <v>90</v>
      </c>
      <c r="I70" s="25"/>
      <c r="J70" s="24" t="s">
        <v>92</v>
      </c>
      <c r="K70" s="25"/>
      <c r="L70" s="1" t="s">
        <v>90</v>
      </c>
      <c r="M70" s="1" t="s">
        <v>92</v>
      </c>
      <c r="N70" s="1" t="s">
        <v>90</v>
      </c>
      <c r="O70" s="1" t="s">
        <v>92</v>
      </c>
      <c r="P70" s="1" t="s">
        <v>90</v>
      </c>
      <c r="Q70" s="1" t="s">
        <v>92</v>
      </c>
      <c r="R70" s="24" t="s">
        <v>90</v>
      </c>
      <c r="S70" s="25"/>
      <c r="T70" s="24" t="s">
        <v>92</v>
      </c>
      <c r="U70" s="25"/>
    </row>
    <row r="71" spans="1:21" ht="18" customHeight="1" x14ac:dyDescent="0.15">
      <c r="A71" s="13" t="s">
        <v>60</v>
      </c>
      <c r="B71" s="14">
        <v>1126</v>
      </c>
      <c r="C71" s="4">
        <f t="shared" ref="C71:C91" si="17">B71/B$3</f>
        <v>1.2114561143029286E-2</v>
      </c>
      <c r="D71" s="14">
        <v>2893</v>
      </c>
      <c r="E71" s="4">
        <f t="shared" ref="E71:E91" si="18">D71/D$3</f>
        <v>1.0984004282736546E-2</v>
      </c>
      <c r="F71" s="14">
        <v>877</v>
      </c>
      <c r="G71" s="14">
        <v>2666</v>
      </c>
      <c r="H71" s="14">
        <f t="shared" ref="H71:H91" si="19">B71-F71</f>
        <v>249</v>
      </c>
      <c r="I71" s="15">
        <f t="shared" ref="I71:I91" si="20">(B71-F71)/F71</f>
        <v>0.2839224629418472</v>
      </c>
      <c r="J71" s="14">
        <f t="shared" ref="J71:J91" si="21">D71-G71</f>
        <v>227</v>
      </c>
      <c r="K71" s="15">
        <f t="shared" ref="K71:K91" si="22">(D71-G71)/G71</f>
        <v>8.5146286571642915E-2</v>
      </c>
      <c r="L71" s="16">
        <v>884</v>
      </c>
      <c r="M71" s="16">
        <v>2742</v>
      </c>
      <c r="N71" s="16">
        <v>932</v>
      </c>
      <c r="O71" s="16">
        <v>2794</v>
      </c>
      <c r="P71" s="16">
        <v>1204</v>
      </c>
      <c r="Q71" s="16">
        <v>3893</v>
      </c>
      <c r="R71" s="10">
        <f t="shared" ref="R71:R91" si="23">B71-P71</f>
        <v>-78</v>
      </c>
      <c r="S71" s="8">
        <f t="shared" ref="S71:S91" si="24">(B71-P71)/P71</f>
        <v>-6.4784053156146174E-2</v>
      </c>
      <c r="T71" s="10">
        <f t="shared" ref="T71:T91" si="25">D71-Q71</f>
        <v>-1000</v>
      </c>
      <c r="U71" s="8">
        <f t="shared" ref="U71:U91" si="26">(D71-Q71)/Q71</f>
        <v>-0.25687130747495507</v>
      </c>
    </row>
    <row r="72" spans="1:21" ht="18" customHeight="1" x14ac:dyDescent="0.15">
      <c r="A72" s="13" t="s">
        <v>61</v>
      </c>
      <c r="B72" s="14">
        <v>6787</v>
      </c>
      <c r="C72" s="4">
        <f t="shared" si="17"/>
        <v>7.3020893852344365E-2</v>
      </c>
      <c r="D72" s="14">
        <v>16932</v>
      </c>
      <c r="E72" s="4">
        <f t="shared" si="18"/>
        <v>6.4286609234460848E-2</v>
      </c>
      <c r="F72" s="14">
        <v>6117</v>
      </c>
      <c r="G72" s="14">
        <v>17137</v>
      </c>
      <c r="H72" s="14">
        <f t="shared" si="19"/>
        <v>670</v>
      </c>
      <c r="I72" s="15">
        <f t="shared" si="20"/>
        <v>0.10953081575935916</v>
      </c>
      <c r="J72" s="14">
        <f t="shared" si="21"/>
        <v>-205</v>
      </c>
      <c r="K72" s="15">
        <f t="shared" si="22"/>
        <v>-1.196242049366867E-2</v>
      </c>
      <c r="L72" s="16">
        <v>6208</v>
      </c>
      <c r="M72" s="16">
        <v>18677</v>
      </c>
      <c r="N72" s="16">
        <v>5638</v>
      </c>
      <c r="O72" s="16">
        <v>15983</v>
      </c>
      <c r="P72" s="16">
        <v>7573</v>
      </c>
      <c r="Q72" s="16">
        <v>20163</v>
      </c>
      <c r="R72" s="10">
        <f t="shared" si="23"/>
        <v>-786</v>
      </c>
      <c r="S72" s="8">
        <f t="shared" si="24"/>
        <v>-0.10378977947973062</v>
      </c>
      <c r="T72" s="10">
        <f t="shared" si="25"/>
        <v>-3231</v>
      </c>
      <c r="U72" s="8">
        <f t="shared" si="26"/>
        <v>-0.16024401130784111</v>
      </c>
    </row>
    <row r="73" spans="1:21" ht="18" customHeight="1" x14ac:dyDescent="0.15">
      <c r="A73" s="13" t="s">
        <v>62</v>
      </c>
      <c r="B73" s="14">
        <v>162</v>
      </c>
      <c r="C73" s="4">
        <f t="shared" si="17"/>
        <v>1.7429475179136272E-3</v>
      </c>
      <c r="D73" s="14">
        <v>485</v>
      </c>
      <c r="E73" s="4">
        <f t="shared" si="18"/>
        <v>1.8414248451874267E-3</v>
      </c>
      <c r="F73" s="14">
        <v>152</v>
      </c>
      <c r="G73" s="14">
        <v>671</v>
      </c>
      <c r="H73" s="14">
        <f t="shared" si="19"/>
        <v>10</v>
      </c>
      <c r="I73" s="15">
        <f t="shared" si="20"/>
        <v>6.5789473684210523E-2</v>
      </c>
      <c r="J73" s="14">
        <f t="shared" si="21"/>
        <v>-186</v>
      </c>
      <c r="K73" s="15">
        <f t="shared" si="22"/>
        <v>-0.27719821162444114</v>
      </c>
      <c r="L73" s="16">
        <v>286</v>
      </c>
      <c r="M73" s="16">
        <v>948</v>
      </c>
      <c r="N73" s="16">
        <v>214</v>
      </c>
      <c r="O73" s="16">
        <v>475</v>
      </c>
      <c r="P73" s="16">
        <v>211</v>
      </c>
      <c r="Q73" s="16">
        <v>734</v>
      </c>
      <c r="R73" s="10">
        <f t="shared" si="23"/>
        <v>-49</v>
      </c>
      <c r="S73" s="8">
        <f t="shared" si="24"/>
        <v>-0.23222748815165878</v>
      </c>
      <c r="T73" s="10">
        <f t="shared" si="25"/>
        <v>-249</v>
      </c>
      <c r="U73" s="8">
        <f t="shared" si="26"/>
        <v>-0.33923705722070846</v>
      </c>
    </row>
    <row r="74" spans="1:21" ht="18" customHeight="1" x14ac:dyDescent="0.15">
      <c r="A74" s="13" t="s">
        <v>63</v>
      </c>
      <c r="B74" s="14">
        <v>4485</v>
      </c>
      <c r="C74" s="4">
        <f t="shared" si="17"/>
        <v>4.8253824801497647E-2</v>
      </c>
      <c r="D74" s="14">
        <v>8901</v>
      </c>
      <c r="E74" s="4">
        <f t="shared" si="18"/>
        <v>3.3794891849511927E-2</v>
      </c>
      <c r="F74" s="14">
        <v>3865</v>
      </c>
      <c r="G74" s="14">
        <v>7800</v>
      </c>
      <c r="H74" s="14">
        <f t="shared" si="19"/>
        <v>620</v>
      </c>
      <c r="I74" s="15">
        <f t="shared" si="20"/>
        <v>0.16041397153945666</v>
      </c>
      <c r="J74" s="14">
        <f t="shared" si="21"/>
        <v>1101</v>
      </c>
      <c r="K74" s="15">
        <f t="shared" si="22"/>
        <v>0.14115384615384616</v>
      </c>
      <c r="L74" s="16">
        <v>3026</v>
      </c>
      <c r="M74" s="16">
        <v>6308</v>
      </c>
      <c r="N74" s="16">
        <v>2149</v>
      </c>
      <c r="O74" s="16">
        <v>4384</v>
      </c>
      <c r="P74" s="16">
        <v>4315</v>
      </c>
      <c r="Q74" s="16">
        <v>8888</v>
      </c>
      <c r="R74" s="10">
        <f t="shared" si="23"/>
        <v>170</v>
      </c>
      <c r="S74" s="8">
        <f t="shared" si="24"/>
        <v>3.9397450753186555E-2</v>
      </c>
      <c r="T74" s="10">
        <f t="shared" si="25"/>
        <v>13</v>
      </c>
      <c r="U74" s="8">
        <f t="shared" si="26"/>
        <v>1.4626462646264626E-3</v>
      </c>
    </row>
    <row r="75" spans="1:21" ht="18" customHeight="1" x14ac:dyDescent="0.15">
      <c r="A75" s="13" t="s">
        <v>64</v>
      </c>
      <c r="B75" s="14">
        <v>18512</v>
      </c>
      <c r="C75" s="4">
        <f t="shared" si="17"/>
        <v>0.1991694101951671</v>
      </c>
      <c r="D75" s="14">
        <v>80359</v>
      </c>
      <c r="E75" s="4">
        <f t="shared" si="18"/>
        <v>0.30510321471013696</v>
      </c>
      <c r="F75" s="14">
        <v>18726</v>
      </c>
      <c r="G75" s="14">
        <v>77386</v>
      </c>
      <c r="H75" s="14">
        <f t="shared" si="19"/>
        <v>-214</v>
      </c>
      <c r="I75" s="15">
        <f t="shared" si="20"/>
        <v>-1.1427961123571504E-2</v>
      </c>
      <c r="J75" s="14">
        <f t="shared" si="21"/>
        <v>2973</v>
      </c>
      <c r="K75" s="15">
        <f t="shared" si="22"/>
        <v>3.841780166955263E-2</v>
      </c>
      <c r="L75" s="16">
        <v>16821</v>
      </c>
      <c r="M75" s="16">
        <v>79338</v>
      </c>
      <c r="N75" s="16">
        <v>14518</v>
      </c>
      <c r="O75" s="16">
        <v>64413</v>
      </c>
      <c r="P75" s="16">
        <v>20843</v>
      </c>
      <c r="Q75" s="16">
        <v>92275</v>
      </c>
      <c r="R75" s="10">
        <f t="shared" si="23"/>
        <v>-2331</v>
      </c>
      <c r="S75" s="8">
        <f t="shared" si="24"/>
        <v>-0.11183610804586672</v>
      </c>
      <c r="T75" s="10">
        <f t="shared" si="25"/>
        <v>-11916</v>
      </c>
      <c r="U75" s="8">
        <f t="shared" si="26"/>
        <v>-0.12913573557301544</v>
      </c>
    </row>
    <row r="76" spans="1:21" ht="18" customHeight="1" x14ac:dyDescent="0.15">
      <c r="A76" s="13" t="s">
        <v>65</v>
      </c>
      <c r="B76" s="14">
        <v>3034</v>
      </c>
      <c r="C76" s="4">
        <f t="shared" si="17"/>
        <v>3.2642609687345343E-2</v>
      </c>
      <c r="D76" s="14">
        <v>7965</v>
      </c>
      <c r="E76" s="4">
        <f t="shared" si="18"/>
        <v>3.0241131735913099E-2</v>
      </c>
      <c r="F76" s="14">
        <v>2799</v>
      </c>
      <c r="G76" s="14">
        <v>7832</v>
      </c>
      <c r="H76" s="14">
        <f t="shared" si="19"/>
        <v>235</v>
      </c>
      <c r="I76" s="15">
        <f t="shared" si="20"/>
        <v>8.3958556627366912E-2</v>
      </c>
      <c r="J76" s="14">
        <f t="shared" si="21"/>
        <v>133</v>
      </c>
      <c r="K76" s="15">
        <f t="shared" si="22"/>
        <v>1.6981613891726251E-2</v>
      </c>
      <c r="L76" s="16">
        <v>3205</v>
      </c>
      <c r="M76" s="16">
        <v>9575</v>
      </c>
      <c r="N76" s="16">
        <v>2543</v>
      </c>
      <c r="O76" s="16">
        <v>6950</v>
      </c>
      <c r="P76" s="16">
        <v>3195</v>
      </c>
      <c r="Q76" s="16">
        <v>8879</v>
      </c>
      <c r="R76" s="10">
        <f t="shared" si="23"/>
        <v>-161</v>
      </c>
      <c r="S76" s="8">
        <f t="shared" si="24"/>
        <v>-5.0391236306729266E-2</v>
      </c>
      <c r="T76" s="10">
        <f t="shared" si="25"/>
        <v>-914</v>
      </c>
      <c r="U76" s="8">
        <f t="shared" si="26"/>
        <v>-0.10293952021624057</v>
      </c>
    </row>
    <row r="77" spans="1:21" ht="18" customHeight="1" x14ac:dyDescent="0.15">
      <c r="A77" s="13" t="s">
        <v>66</v>
      </c>
      <c r="B77" s="14">
        <v>340</v>
      </c>
      <c r="C77" s="4">
        <f t="shared" si="17"/>
        <v>3.6580380005594645E-3</v>
      </c>
      <c r="D77" s="14">
        <v>858</v>
      </c>
      <c r="E77" s="4">
        <f t="shared" si="18"/>
        <v>3.2576134374655919E-3</v>
      </c>
      <c r="F77" s="14">
        <v>364</v>
      </c>
      <c r="G77" s="14">
        <v>1108</v>
      </c>
      <c r="H77" s="14">
        <f t="shared" si="19"/>
        <v>-24</v>
      </c>
      <c r="I77" s="15">
        <f t="shared" si="20"/>
        <v>-6.5934065934065936E-2</v>
      </c>
      <c r="J77" s="14">
        <f t="shared" si="21"/>
        <v>-250</v>
      </c>
      <c r="K77" s="15">
        <f t="shared" si="22"/>
        <v>-0.22563176895306858</v>
      </c>
      <c r="L77" s="16">
        <v>388</v>
      </c>
      <c r="M77" s="16">
        <v>1101</v>
      </c>
      <c r="N77" s="16">
        <v>295</v>
      </c>
      <c r="O77" s="16">
        <v>658</v>
      </c>
      <c r="P77" s="16">
        <v>322</v>
      </c>
      <c r="Q77" s="16">
        <v>785</v>
      </c>
      <c r="R77" s="10">
        <f t="shared" si="23"/>
        <v>18</v>
      </c>
      <c r="S77" s="8">
        <f t="shared" si="24"/>
        <v>5.5900621118012424E-2</v>
      </c>
      <c r="T77" s="10">
        <f t="shared" si="25"/>
        <v>73</v>
      </c>
      <c r="U77" s="8">
        <f t="shared" si="26"/>
        <v>9.2993630573248401E-2</v>
      </c>
    </row>
    <row r="78" spans="1:21" ht="18" customHeight="1" x14ac:dyDescent="0.15">
      <c r="A78" s="13" t="s">
        <v>67</v>
      </c>
      <c r="B78" s="14">
        <v>10552</v>
      </c>
      <c r="C78" s="4">
        <f t="shared" si="17"/>
        <v>0.11352828524089256</v>
      </c>
      <c r="D78" s="14">
        <v>39757</v>
      </c>
      <c r="E78" s="4">
        <f t="shared" si="18"/>
        <v>0.15094747952601345</v>
      </c>
      <c r="F78" s="14">
        <v>9979</v>
      </c>
      <c r="G78" s="14">
        <v>39407</v>
      </c>
      <c r="H78" s="14">
        <f t="shared" si="19"/>
        <v>573</v>
      </c>
      <c r="I78" s="15">
        <f t="shared" si="20"/>
        <v>5.7420583224772025E-2</v>
      </c>
      <c r="J78" s="14">
        <f t="shared" si="21"/>
        <v>350</v>
      </c>
      <c r="K78" s="15">
        <f t="shared" si="22"/>
        <v>8.881670769152689E-3</v>
      </c>
      <c r="L78" s="16">
        <v>10193</v>
      </c>
      <c r="M78" s="16">
        <v>45134</v>
      </c>
      <c r="N78" s="16">
        <v>7924</v>
      </c>
      <c r="O78" s="16">
        <v>33380</v>
      </c>
      <c r="P78" s="16">
        <v>11442</v>
      </c>
      <c r="Q78" s="16">
        <v>49181</v>
      </c>
      <c r="R78" s="10">
        <f t="shared" si="23"/>
        <v>-890</v>
      </c>
      <c r="S78" s="8">
        <f t="shared" si="24"/>
        <v>-7.7783604264988634E-2</v>
      </c>
      <c r="T78" s="10">
        <f t="shared" si="25"/>
        <v>-9424</v>
      </c>
      <c r="U78" s="8">
        <f t="shared" si="26"/>
        <v>-0.19161871454423457</v>
      </c>
    </row>
    <row r="79" spans="1:21" ht="18" customHeight="1" x14ac:dyDescent="0.15">
      <c r="A79" s="13" t="s">
        <v>68</v>
      </c>
      <c r="B79" s="14">
        <v>659</v>
      </c>
      <c r="C79" s="4">
        <f t="shared" si="17"/>
        <v>7.0901383599079031E-3</v>
      </c>
      <c r="D79" s="14">
        <v>1202</v>
      </c>
      <c r="E79" s="4">
        <f t="shared" si="18"/>
        <v>4.5636962142583237E-3</v>
      </c>
      <c r="F79" s="14">
        <v>617</v>
      </c>
      <c r="G79" s="14">
        <v>1384</v>
      </c>
      <c r="H79" s="14">
        <f t="shared" si="19"/>
        <v>42</v>
      </c>
      <c r="I79" s="15">
        <f t="shared" si="20"/>
        <v>6.8071312803889783E-2</v>
      </c>
      <c r="J79" s="14">
        <f t="shared" si="21"/>
        <v>-182</v>
      </c>
      <c r="K79" s="15">
        <f t="shared" si="22"/>
        <v>-0.13150289017341041</v>
      </c>
      <c r="L79" s="16">
        <v>723</v>
      </c>
      <c r="M79" s="16">
        <v>1579</v>
      </c>
      <c r="N79" s="16">
        <v>584</v>
      </c>
      <c r="O79" s="16">
        <v>1059</v>
      </c>
      <c r="P79" s="16">
        <v>753</v>
      </c>
      <c r="Q79" s="16">
        <v>1829</v>
      </c>
      <c r="R79" s="10">
        <f t="shared" si="23"/>
        <v>-94</v>
      </c>
      <c r="S79" s="8">
        <f t="shared" si="24"/>
        <v>-0.1248339973439575</v>
      </c>
      <c r="T79" s="10">
        <f t="shared" si="25"/>
        <v>-627</v>
      </c>
      <c r="U79" s="8">
        <f t="shared" si="26"/>
        <v>-0.34281027884089665</v>
      </c>
    </row>
    <row r="80" spans="1:21" ht="18" customHeight="1" x14ac:dyDescent="0.15">
      <c r="A80" s="13" t="s">
        <v>69</v>
      </c>
      <c r="B80" s="14">
        <v>5800</v>
      </c>
      <c r="C80" s="4">
        <f t="shared" si="17"/>
        <v>6.2401824715426164E-2</v>
      </c>
      <c r="D80" s="14">
        <v>16231</v>
      </c>
      <c r="E80" s="4">
        <f t="shared" si="18"/>
        <v>6.1625085901519841E-2</v>
      </c>
      <c r="F80" s="14">
        <v>5251</v>
      </c>
      <c r="G80" s="14">
        <v>15847</v>
      </c>
      <c r="H80" s="14">
        <f t="shared" si="19"/>
        <v>549</v>
      </c>
      <c r="I80" s="15">
        <f t="shared" si="20"/>
        <v>0.10455151399733384</v>
      </c>
      <c r="J80" s="14">
        <f t="shared" si="21"/>
        <v>384</v>
      </c>
      <c r="K80" s="15">
        <f t="shared" si="22"/>
        <v>2.4231715782166971E-2</v>
      </c>
      <c r="L80" s="16">
        <v>5906</v>
      </c>
      <c r="M80" s="16">
        <v>17662</v>
      </c>
      <c r="N80" s="16">
        <v>4198</v>
      </c>
      <c r="O80" s="16">
        <v>12179</v>
      </c>
      <c r="P80" s="16">
        <v>5871</v>
      </c>
      <c r="Q80" s="16">
        <v>19330</v>
      </c>
      <c r="R80" s="10">
        <f t="shared" si="23"/>
        <v>-71</v>
      </c>
      <c r="S80" s="8">
        <f t="shared" si="24"/>
        <v>-1.2093340146482712E-2</v>
      </c>
      <c r="T80" s="10">
        <f t="shared" si="25"/>
        <v>-3099</v>
      </c>
      <c r="U80" s="8">
        <f t="shared" si="26"/>
        <v>-0.16032074495602691</v>
      </c>
    </row>
    <row r="81" spans="1:21" ht="18" customHeight="1" x14ac:dyDescent="0.15">
      <c r="A81" s="13" t="s">
        <v>70</v>
      </c>
      <c r="B81" s="14">
        <v>1100</v>
      </c>
      <c r="C81" s="4">
        <f t="shared" si="17"/>
        <v>1.1834828825339445E-2</v>
      </c>
      <c r="D81" s="14">
        <v>3390</v>
      </c>
      <c r="E81" s="4">
        <f t="shared" si="18"/>
        <v>1.2870990155021394E-2</v>
      </c>
      <c r="F81" s="14">
        <v>995</v>
      </c>
      <c r="G81" s="14">
        <v>2593</v>
      </c>
      <c r="H81" s="14">
        <f t="shared" si="19"/>
        <v>105</v>
      </c>
      <c r="I81" s="15">
        <f t="shared" si="20"/>
        <v>0.10552763819095477</v>
      </c>
      <c r="J81" s="14">
        <f t="shared" si="21"/>
        <v>797</v>
      </c>
      <c r="K81" s="15">
        <f t="shared" si="22"/>
        <v>0.30736598534516002</v>
      </c>
      <c r="L81" s="16">
        <v>1076</v>
      </c>
      <c r="M81" s="16">
        <v>3523</v>
      </c>
      <c r="N81" s="16">
        <v>912</v>
      </c>
      <c r="O81" s="16">
        <v>2487</v>
      </c>
      <c r="P81" s="16">
        <v>934</v>
      </c>
      <c r="Q81" s="16">
        <v>2905</v>
      </c>
      <c r="R81" s="10">
        <f t="shared" si="23"/>
        <v>166</v>
      </c>
      <c r="S81" s="8">
        <f t="shared" si="24"/>
        <v>0.17773019271948609</v>
      </c>
      <c r="T81" s="10">
        <f t="shared" si="25"/>
        <v>485</v>
      </c>
      <c r="U81" s="8">
        <f t="shared" si="26"/>
        <v>0.16695352839931152</v>
      </c>
    </row>
    <row r="82" spans="1:21" ht="18" customHeight="1" x14ac:dyDescent="0.15">
      <c r="A82" s="13" t="s">
        <v>71</v>
      </c>
      <c r="B82" s="14">
        <v>342</v>
      </c>
      <c r="C82" s="4">
        <f t="shared" si="17"/>
        <v>3.6795558711509909E-3</v>
      </c>
      <c r="D82" s="14">
        <v>957</v>
      </c>
      <c r="E82" s="4">
        <f t="shared" si="18"/>
        <v>3.6334919110193142E-3</v>
      </c>
      <c r="F82" s="14">
        <v>360</v>
      </c>
      <c r="G82" s="14">
        <v>886</v>
      </c>
      <c r="H82" s="14">
        <f t="shared" si="19"/>
        <v>-18</v>
      </c>
      <c r="I82" s="15">
        <f t="shared" si="20"/>
        <v>-0.05</v>
      </c>
      <c r="J82" s="14">
        <f t="shared" si="21"/>
        <v>71</v>
      </c>
      <c r="K82" s="15">
        <f t="shared" si="22"/>
        <v>8.0135440180586909E-2</v>
      </c>
      <c r="L82" s="16">
        <v>321</v>
      </c>
      <c r="M82" s="16">
        <v>984</v>
      </c>
      <c r="N82" s="16">
        <v>277</v>
      </c>
      <c r="O82" s="16">
        <v>767</v>
      </c>
      <c r="P82" s="16">
        <v>541</v>
      </c>
      <c r="Q82" s="16">
        <v>1394</v>
      </c>
      <c r="R82" s="10">
        <f t="shared" si="23"/>
        <v>-199</v>
      </c>
      <c r="S82" s="8">
        <f t="shared" si="24"/>
        <v>-0.36783733826247689</v>
      </c>
      <c r="T82" s="10">
        <f t="shared" si="25"/>
        <v>-437</v>
      </c>
      <c r="U82" s="8">
        <f t="shared" si="26"/>
        <v>-0.31348637015781922</v>
      </c>
    </row>
    <row r="83" spans="1:21" ht="18" customHeight="1" x14ac:dyDescent="0.15">
      <c r="A83" s="13" t="s">
        <v>72</v>
      </c>
      <c r="B83" s="14">
        <v>1934</v>
      </c>
      <c r="C83" s="4">
        <f t="shared" si="17"/>
        <v>2.0807780862005895E-2</v>
      </c>
      <c r="D83" s="14">
        <v>5166</v>
      </c>
      <c r="E83" s="4">
        <f t="shared" si="18"/>
        <v>1.9614022165439685E-2</v>
      </c>
      <c r="F83" s="14">
        <v>1822</v>
      </c>
      <c r="G83" s="14">
        <v>4630</v>
      </c>
      <c r="H83" s="14">
        <f t="shared" si="19"/>
        <v>112</v>
      </c>
      <c r="I83" s="15">
        <f t="shared" si="20"/>
        <v>6.1470911086717893E-2</v>
      </c>
      <c r="J83" s="14">
        <f t="shared" si="21"/>
        <v>536</v>
      </c>
      <c r="K83" s="15">
        <f t="shared" si="22"/>
        <v>0.11576673866090713</v>
      </c>
      <c r="L83" s="16">
        <v>2092</v>
      </c>
      <c r="M83" s="16">
        <v>6755</v>
      </c>
      <c r="N83" s="16">
        <v>1391</v>
      </c>
      <c r="O83" s="16">
        <v>3733</v>
      </c>
      <c r="P83" s="16">
        <v>2138</v>
      </c>
      <c r="Q83" s="16">
        <v>5873</v>
      </c>
      <c r="R83" s="10">
        <f t="shared" si="23"/>
        <v>-204</v>
      </c>
      <c r="S83" s="8">
        <f t="shared" si="24"/>
        <v>-9.5416276894293731E-2</v>
      </c>
      <c r="T83" s="10">
        <f t="shared" si="25"/>
        <v>-707</v>
      </c>
      <c r="U83" s="8">
        <f t="shared" si="26"/>
        <v>-0.12038140643623362</v>
      </c>
    </row>
    <row r="84" spans="1:21" ht="18" customHeight="1" x14ac:dyDescent="0.15">
      <c r="A84" s="13" t="s">
        <v>73</v>
      </c>
      <c r="B84" s="14">
        <v>26603</v>
      </c>
      <c r="C84" s="4">
        <f t="shared" si="17"/>
        <v>0.28621995567318659</v>
      </c>
      <c r="D84" s="14">
        <v>51225</v>
      </c>
      <c r="E84" s="4">
        <f t="shared" si="18"/>
        <v>0.19448863442211534</v>
      </c>
      <c r="F84" s="14">
        <v>21230</v>
      </c>
      <c r="G84" s="14">
        <v>41786</v>
      </c>
      <c r="H84" s="14">
        <f t="shared" si="19"/>
        <v>5373</v>
      </c>
      <c r="I84" s="15">
        <f t="shared" si="20"/>
        <v>0.25308525671219972</v>
      </c>
      <c r="J84" s="14">
        <f t="shared" si="21"/>
        <v>9439</v>
      </c>
      <c r="K84" s="15">
        <f t="shared" si="22"/>
        <v>0.22588905375005983</v>
      </c>
      <c r="L84" s="16">
        <v>19620</v>
      </c>
      <c r="M84" s="16">
        <v>41385</v>
      </c>
      <c r="N84" s="16">
        <v>14499</v>
      </c>
      <c r="O84" s="16">
        <v>32401</v>
      </c>
      <c r="P84" s="16">
        <v>31554</v>
      </c>
      <c r="Q84" s="16">
        <v>69684</v>
      </c>
      <c r="R84" s="10">
        <f t="shared" si="23"/>
        <v>-4951</v>
      </c>
      <c r="S84" s="8">
        <f t="shared" si="24"/>
        <v>-0.15690562210813208</v>
      </c>
      <c r="T84" s="10">
        <f t="shared" si="25"/>
        <v>-18459</v>
      </c>
      <c r="U84" s="8">
        <f t="shared" si="26"/>
        <v>-0.26489581539521267</v>
      </c>
    </row>
    <row r="85" spans="1:21" ht="18" customHeight="1" x14ac:dyDescent="0.15">
      <c r="A85" s="13" t="s">
        <v>74</v>
      </c>
      <c r="B85" s="14">
        <v>161</v>
      </c>
      <c r="C85" s="4">
        <f t="shared" si="17"/>
        <v>1.7321885826178641E-3</v>
      </c>
      <c r="D85" s="14">
        <v>354</v>
      </c>
      <c r="E85" s="4">
        <f t="shared" si="18"/>
        <v>1.3440502993739155E-3</v>
      </c>
      <c r="F85" s="14">
        <v>197</v>
      </c>
      <c r="G85" s="14">
        <v>329</v>
      </c>
      <c r="H85" s="14">
        <f t="shared" si="19"/>
        <v>-36</v>
      </c>
      <c r="I85" s="15">
        <f t="shared" si="20"/>
        <v>-0.18274111675126903</v>
      </c>
      <c r="J85" s="14">
        <f t="shared" si="21"/>
        <v>25</v>
      </c>
      <c r="K85" s="15">
        <f t="shared" si="22"/>
        <v>7.598784194528875E-2</v>
      </c>
      <c r="L85" s="16">
        <v>143</v>
      </c>
      <c r="M85" s="16">
        <v>224</v>
      </c>
      <c r="N85" s="16">
        <v>84</v>
      </c>
      <c r="O85" s="16">
        <v>163</v>
      </c>
      <c r="P85" s="16">
        <v>209</v>
      </c>
      <c r="Q85" s="16">
        <v>554</v>
      </c>
      <c r="R85" s="10">
        <f t="shared" si="23"/>
        <v>-48</v>
      </c>
      <c r="S85" s="8">
        <f t="shared" si="24"/>
        <v>-0.22966507177033493</v>
      </c>
      <c r="T85" s="10">
        <f t="shared" si="25"/>
        <v>-200</v>
      </c>
      <c r="U85" s="8">
        <f t="shared" si="26"/>
        <v>-0.36101083032490977</v>
      </c>
    </row>
    <row r="86" spans="1:21" ht="18" customHeight="1" x14ac:dyDescent="0.15">
      <c r="A86" s="13" t="s">
        <v>75</v>
      </c>
      <c r="B86" s="14">
        <v>5160</v>
      </c>
      <c r="C86" s="4">
        <f t="shared" si="17"/>
        <v>5.5516106126137756E-2</v>
      </c>
      <c r="D86" s="14">
        <v>10207</v>
      </c>
      <c r="E86" s="4">
        <f t="shared" si="18"/>
        <v>3.8753450298614565E-2</v>
      </c>
      <c r="F86" s="14">
        <v>4020</v>
      </c>
      <c r="G86" s="14">
        <v>7792</v>
      </c>
      <c r="H86" s="14">
        <f t="shared" si="19"/>
        <v>1140</v>
      </c>
      <c r="I86" s="15">
        <f t="shared" si="20"/>
        <v>0.28358208955223879</v>
      </c>
      <c r="J86" s="14">
        <f t="shared" si="21"/>
        <v>2415</v>
      </c>
      <c r="K86" s="15">
        <f t="shared" si="22"/>
        <v>0.30993326488706363</v>
      </c>
      <c r="L86" s="16">
        <v>3448</v>
      </c>
      <c r="M86" s="16">
        <v>8455</v>
      </c>
      <c r="N86" s="16">
        <v>2477</v>
      </c>
      <c r="O86" s="16">
        <v>5500</v>
      </c>
      <c r="P86" s="16">
        <v>5378</v>
      </c>
      <c r="Q86" s="16">
        <v>17108</v>
      </c>
      <c r="R86" s="10">
        <f t="shared" si="23"/>
        <v>-218</v>
      </c>
      <c r="S86" s="8">
        <f t="shared" si="24"/>
        <v>-4.0535515061361098E-2</v>
      </c>
      <c r="T86" s="10">
        <f t="shared" si="25"/>
        <v>-6901</v>
      </c>
      <c r="U86" s="8">
        <f t="shared" si="26"/>
        <v>-0.40337853635725979</v>
      </c>
    </row>
    <row r="87" spans="1:21" ht="18" customHeight="1" x14ac:dyDescent="0.15">
      <c r="A87" s="13" t="s">
        <v>76</v>
      </c>
      <c r="B87" s="14">
        <v>2868</v>
      </c>
      <c r="C87" s="4">
        <f t="shared" si="17"/>
        <v>3.085662642824866E-2</v>
      </c>
      <c r="D87" s="14">
        <v>6429</v>
      </c>
      <c r="E87" s="4">
        <f t="shared" si="18"/>
        <v>2.4409320267443229E-2</v>
      </c>
      <c r="F87" s="14">
        <v>2587</v>
      </c>
      <c r="G87" s="14">
        <v>7363</v>
      </c>
      <c r="H87" s="14">
        <f t="shared" si="19"/>
        <v>281</v>
      </c>
      <c r="I87" s="15">
        <f t="shared" si="20"/>
        <v>0.10862002319288751</v>
      </c>
      <c r="J87" s="14">
        <f t="shared" si="21"/>
        <v>-934</v>
      </c>
      <c r="K87" s="15">
        <f t="shared" si="22"/>
        <v>-0.12685046855901128</v>
      </c>
      <c r="L87" s="16">
        <v>2940</v>
      </c>
      <c r="M87" s="16">
        <v>8109</v>
      </c>
      <c r="N87" s="16">
        <v>2362</v>
      </c>
      <c r="O87" s="16">
        <v>5455</v>
      </c>
      <c r="P87" s="16">
        <v>2898</v>
      </c>
      <c r="Q87" s="16">
        <v>8057</v>
      </c>
      <c r="R87" s="10">
        <f t="shared" si="23"/>
        <v>-30</v>
      </c>
      <c r="S87" s="8">
        <f t="shared" si="24"/>
        <v>-1.0351966873706004E-2</v>
      </c>
      <c r="T87" s="10">
        <f t="shared" si="25"/>
        <v>-1628</v>
      </c>
      <c r="U87" s="8">
        <f t="shared" si="26"/>
        <v>-0.20206032021844358</v>
      </c>
    </row>
    <row r="88" spans="1:21" ht="18" customHeight="1" x14ac:dyDescent="0.15">
      <c r="A88" s="13" t="s">
        <v>77</v>
      </c>
      <c r="B88" s="14">
        <v>304</v>
      </c>
      <c r="C88" s="4">
        <f t="shared" si="17"/>
        <v>3.2707163299119917E-3</v>
      </c>
      <c r="D88" s="14">
        <v>804</v>
      </c>
      <c r="E88" s="4">
        <f t="shared" si="18"/>
        <v>3.052588815527198E-3</v>
      </c>
      <c r="F88" s="14">
        <v>218</v>
      </c>
      <c r="G88" s="14">
        <v>572</v>
      </c>
      <c r="H88" s="14">
        <f t="shared" si="19"/>
        <v>86</v>
      </c>
      <c r="I88" s="15">
        <f t="shared" si="20"/>
        <v>0.39449541284403672</v>
      </c>
      <c r="J88" s="14">
        <f t="shared" si="21"/>
        <v>232</v>
      </c>
      <c r="K88" s="15">
        <f t="shared" si="22"/>
        <v>0.40559440559440557</v>
      </c>
      <c r="L88" s="16">
        <v>224</v>
      </c>
      <c r="M88" s="16">
        <v>768</v>
      </c>
      <c r="N88" s="16">
        <v>149</v>
      </c>
      <c r="O88" s="16">
        <v>337</v>
      </c>
      <c r="P88" s="16">
        <v>286</v>
      </c>
      <c r="Q88" s="16">
        <v>740</v>
      </c>
      <c r="R88" s="10">
        <f t="shared" si="23"/>
        <v>18</v>
      </c>
      <c r="S88" s="8">
        <f t="shared" si="24"/>
        <v>6.2937062937062943E-2</v>
      </c>
      <c r="T88" s="10">
        <f t="shared" si="25"/>
        <v>64</v>
      </c>
      <c r="U88" s="8">
        <f t="shared" si="26"/>
        <v>8.6486486486486491E-2</v>
      </c>
    </row>
    <row r="89" spans="1:21" ht="18" customHeight="1" x14ac:dyDescent="0.15">
      <c r="A89" s="13" t="s">
        <v>78</v>
      </c>
      <c r="B89" s="14">
        <v>836</v>
      </c>
      <c r="C89" s="4">
        <f t="shared" si="17"/>
        <v>8.9944699072579785E-3</v>
      </c>
      <c r="D89" s="14">
        <v>2969</v>
      </c>
      <c r="E89" s="4">
        <f t="shared" si="18"/>
        <v>1.1272557454353545E-2</v>
      </c>
      <c r="F89" s="14">
        <v>934</v>
      </c>
      <c r="G89" s="14">
        <v>3416</v>
      </c>
      <c r="H89" s="14">
        <f t="shared" si="19"/>
        <v>-98</v>
      </c>
      <c r="I89" s="15">
        <f t="shared" si="20"/>
        <v>-0.10492505353319058</v>
      </c>
      <c r="J89" s="14">
        <f t="shared" si="21"/>
        <v>-447</v>
      </c>
      <c r="K89" s="15">
        <f t="shared" si="22"/>
        <v>-0.13085480093676816</v>
      </c>
      <c r="L89" s="16">
        <v>891</v>
      </c>
      <c r="M89" s="16">
        <v>3132</v>
      </c>
      <c r="N89" s="16">
        <v>763</v>
      </c>
      <c r="O89" s="16">
        <v>2591</v>
      </c>
      <c r="P89" s="16">
        <v>926</v>
      </c>
      <c r="Q89" s="16">
        <v>3245</v>
      </c>
      <c r="R89" s="10">
        <f t="shared" si="23"/>
        <v>-90</v>
      </c>
      <c r="S89" s="8">
        <f t="shared" si="24"/>
        <v>-9.719222462203024E-2</v>
      </c>
      <c r="T89" s="10">
        <f t="shared" si="25"/>
        <v>-276</v>
      </c>
      <c r="U89" s="8">
        <f t="shared" si="26"/>
        <v>-8.5053929121725727E-2</v>
      </c>
    </row>
    <row r="90" spans="1:21" ht="18" customHeight="1" x14ac:dyDescent="0.15">
      <c r="A90" s="13" t="s">
        <v>79</v>
      </c>
      <c r="B90" s="14">
        <v>45</v>
      </c>
      <c r="C90" s="4">
        <f t="shared" si="17"/>
        <v>4.8415208830934091E-4</v>
      </c>
      <c r="D90" s="14">
        <v>87</v>
      </c>
      <c r="E90" s="4">
        <f t="shared" si="18"/>
        <v>3.3031744645630129E-4</v>
      </c>
      <c r="F90" s="14">
        <v>48</v>
      </c>
      <c r="G90" s="14">
        <v>172</v>
      </c>
      <c r="H90" s="14">
        <f t="shared" si="19"/>
        <v>-3</v>
      </c>
      <c r="I90" s="15">
        <f t="shared" si="20"/>
        <v>-6.25E-2</v>
      </c>
      <c r="J90" s="14">
        <f t="shared" si="21"/>
        <v>-85</v>
      </c>
      <c r="K90" s="15">
        <f t="shared" si="22"/>
        <v>-0.4941860465116279</v>
      </c>
      <c r="L90" s="16">
        <v>53</v>
      </c>
      <c r="M90" s="16">
        <v>75</v>
      </c>
      <c r="N90" s="16">
        <v>26</v>
      </c>
      <c r="O90" s="16">
        <v>70</v>
      </c>
      <c r="P90" s="16">
        <v>57</v>
      </c>
      <c r="Q90" s="16">
        <v>103</v>
      </c>
      <c r="R90" s="10">
        <f t="shared" si="23"/>
        <v>-12</v>
      </c>
      <c r="S90" s="8">
        <f t="shared" si="24"/>
        <v>-0.21052631578947367</v>
      </c>
      <c r="T90" s="10">
        <f t="shared" si="25"/>
        <v>-16</v>
      </c>
      <c r="U90" s="8">
        <f t="shared" si="26"/>
        <v>-0.1553398058252427</v>
      </c>
    </row>
    <row r="91" spans="1:21" ht="18" customHeight="1" x14ac:dyDescent="0.15">
      <c r="A91" s="13" t="s">
        <v>80</v>
      </c>
      <c r="B91" s="14">
        <v>2136</v>
      </c>
      <c r="C91" s="4">
        <f t="shared" si="17"/>
        <v>2.2981085791750049E-2</v>
      </c>
      <c r="D91" s="14">
        <v>6212</v>
      </c>
      <c r="E91" s="4">
        <f t="shared" si="18"/>
        <v>2.3585425027431536E-2</v>
      </c>
      <c r="F91" s="14">
        <v>1843</v>
      </c>
      <c r="G91" s="14">
        <v>5130</v>
      </c>
      <c r="H91" s="14">
        <f t="shared" si="19"/>
        <v>293</v>
      </c>
      <c r="I91" s="15">
        <f t="shared" si="20"/>
        <v>0.15897992403689637</v>
      </c>
      <c r="J91" s="14">
        <f t="shared" si="21"/>
        <v>1082</v>
      </c>
      <c r="K91" s="15">
        <f t="shared" si="22"/>
        <v>0.21091617933723197</v>
      </c>
      <c r="L91" s="16">
        <v>2084</v>
      </c>
      <c r="M91" s="16">
        <v>6561</v>
      </c>
      <c r="N91" s="16">
        <v>1409</v>
      </c>
      <c r="O91" s="16">
        <v>4023</v>
      </c>
      <c r="P91" s="16">
        <v>2258</v>
      </c>
      <c r="Q91" s="16">
        <v>8648</v>
      </c>
      <c r="R91" s="10">
        <f t="shared" si="23"/>
        <v>-122</v>
      </c>
      <c r="S91" s="8">
        <f t="shared" si="24"/>
        <v>-5.4030115146147036E-2</v>
      </c>
      <c r="T91" s="10">
        <f t="shared" si="25"/>
        <v>-2436</v>
      </c>
      <c r="U91" s="8">
        <f t="shared" si="26"/>
        <v>-0.28168362627197041</v>
      </c>
    </row>
  </sheetData>
  <mergeCells count="38">
    <mergeCell ref="H8:I8"/>
    <mergeCell ref="J8:K8"/>
    <mergeCell ref="R2:S2"/>
    <mergeCell ref="T2:U2"/>
    <mergeCell ref="R8:S8"/>
    <mergeCell ref="T8:U8"/>
    <mergeCell ref="L1:M1"/>
    <mergeCell ref="A68:U68"/>
    <mergeCell ref="A69:A70"/>
    <mergeCell ref="F69:G69"/>
    <mergeCell ref="H69:K69"/>
    <mergeCell ref="L69:M69"/>
    <mergeCell ref="N69:O69"/>
    <mergeCell ref="P69:Q69"/>
    <mergeCell ref="R69:U69"/>
    <mergeCell ref="B69:E69"/>
    <mergeCell ref="R70:S70"/>
    <mergeCell ref="T70:U70"/>
    <mergeCell ref="J70:K70"/>
    <mergeCell ref="H70:I70"/>
    <mergeCell ref="H2:I2"/>
    <mergeCell ref="J2:K2"/>
    <mergeCell ref="N1:O1"/>
    <mergeCell ref="P1:Q1"/>
    <mergeCell ref="R1:U1"/>
    <mergeCell ref="A6:U6"/>
    <mergeCell ref="A7:A8"/>
    <mergeCell ref="B7:E7"/>
    <mergeCell ref="F7:G7"/>
    <mergeCell ref="H7:K7"/>
    <mergeCell ref="L7:M7"/>
    <mergeCell ref="N7:O7"/>
    <mergeCell ref="P7:Q7"/>
    <mergeCell ref="R7:U7"/>
    <mergeCell ref="A1:A2"/>
    <mergeCell ref="B1:E1"/>
    <mergeCell ref="F1:G1"/>
    <mergeCell ref="H1:K1"/>
  </mergeCells>
  <printOptions horizontalCentered="1" verticalCentered="1"/>
  <pageMargins left="0.74803149606299202" right="0.74803149606299202" top="0.98425196850393704" bottom="0.98425196850393704" header="0.511811023622047" footer="0.511811023622047"/>
  <pageSetup paperSize="9" scale="40" orientation="portrait" horizontalDpi="300" verticalDpi="300" r:id="rId1"/>
  <headerFooter alignWithMargins="0">
    <oddHeader>&amp;C&amp;"Arial,Grassetto"&amp;20Provenienze dei clienti italiani e stranieri
Periodo: 2023-2019 - &amp;A</oddHeader>
    <oddFooter>&amp;L&amp;16&amp;K000000Data elaborazione: &amp;"Arial Grassetto,Grassetto"31/01/2024&amp;R&amp;16&amp;K000000Fonte: &amp;"Arial Grassetto,Grassetto"Area Ced di APT Basilicata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91"/>
  <sheetViews>
    <sheetView showZeros="0" zoomScale="85" zoomScaleNormal="85" workbookViewId="0">
      <selection sqref="A1:A2"/>
    </sheetView>
  </sheetViews>
  <sheetFormatPr baseColWidth="10" defaultColWidth="11.5" defaultRowHeight="18" customHeight="1" x14ac:dyDescent="0.15"/>
  <cols>
    <col min="1" max="1" width="33.83203125" bestFit="1" customWidth="1"/>
    <col min="2" max="2" width="6.83203125" style="3" bestFit="1" customWidth="1"/>
    <col min="3" max="3" width="7.5" style="9" bestFit="1" customWidth="1"/>
    <col min="4" max="4" width="9" style="3" bestFit="1" customWidth="1"/>
    <col min="5" max="5" width="7.5" style="9" bestFit="1" customWidth="1"/>
    <col min="6" max="6" width="6.83203125" style="3" bestFit="1" customWidth="1"/>
    <col min="7" max="7" width="9" style="3" bestFit="1" customWidth="1"/>
    <col min="8" max="8" width="5.83203125" bestFit="1" customWidth="1"/>
    <col min="9" max="9" width="9.33203125" bestFit="1" customWidth="1"/>
    <col min="10" max="10" width="6.5" bestFit="1" customWidth="1"/>
    <col min="11" max="11" width="9.33203125" bestFit="1" customWidth="1"/>
    <col min="12" max="12" width="6.83203125" style="3" bestFit="1" customWidth="1"/>
    <col min="13" max="13" width="9" style="3" bestFit="1" customWidth="1"/>
    <col min="14" max="14" width="6.83203125" style="3" bestFit="1" customWidth="1"/>
    <col min="15" max="15" width="9" style="3" bestFit="1" customWidth="1"/>
    <col min="16" max="16" width="6.83203125" style="3" bestFit="1" customWidth="1"/>
    <col min="17" max="17" width="9" style="3" bestFit="1" customWidth="1"/>
    <col min="18" max="18" width="4.83203125" bestFit="1" customWidth="1"/>
    <col min="19" max="19" width="9" bestFit="1" customWidth="1"/>
    <col min="20" max="20" width="6.5" bestFit="1" customWidth="1"/>
    <col min="21" max="21" width="9.33203125" bestFit="1" customWidth="1"/>
    <col min="22" max="258" width="8.83203125" customWidth="1"/>
    <col min="259" max="259" width="39.33203125" customWidth="1"/>
    <col min="260" max="260" width="18.1640625" customWidth="1"/>
    <col min="261" max="261" width="20.6640625" customWidth="1"/>
    <col min="262" max="262" width="18.1640625" customWidth="1"/>
    <col min="263" max="263" width="20.6640625" customWidth="1"/>
    <col min="264" max="514" width="8.83203125" customWidth="1"/>
    <col min="515" max="515" width="39.33203125" customWidth="1"/>
    <col min="516" max="516" width="18.1640625" customWidth="1"/>
    <col min="517" max="517" width="20.6640625" customWidth="1"/>
    <col min="518" max="518" width="18.1640625" customWidth="1"/>
    <col min="519" max="519" width="20.6640625" customWidth="1"/>
    <col min="520" max="770" width="8.83203125" customWidth="1"/>
    <col min="771" max="771" width="39.33203125" customWidth="1"/>
    <col min="772" max="772" width="18.1640625" customWidth="1"/>
    <col min="773" max="773" width="20.6640625" customWidth="1"/>
    <col min="774" max="774" width="18.1640625" customWidth="1"/>
    <col min="775" max="775" width="20.6640625" customWidth="1"/>
    <col min="776" max="1026" width="8.83203125" customWidth="1"/>
    <col min="1027" max="1027" width="39.33203125" customWidth="1"/>
    <col min="1028" max="1028" width="18.1640625" customWidth="1"/>
    <col min="1029" max="1029" width="20.6640625" customWidth="1"/>
    <col min="1030" max="1030" width="18.1640625" customWidth="1"/>
    <col min="1031" max="1031" width="20.6640625" customWidth="1"/>
    <col min="1032" max="1282" width="8.83203125" customWidth="1"/>
    <col min="1283" max="1283" width="39.33203125" customWidth="1"/>
    <col min="1284" max="1284" width="18.1640625" customWidth="1"/>
    <col min="1285" max="1285" width="20.6640625" customWidth="1"/>
    <col min="1286" max="1286" width="18.1640625" customWidth="1"/>
    <col min="1287" max="1287" width="20.6640625" customWidth="1"/>
    <col min="1288" max="1538" width="8.83203125" customWidth="1"/>
    <col min="1539" max="1539" width="39.33203125" customWidth="1"/>
    <col min="1540" max="1540" width="18.1640625" customWidth="1"/>
    <col min="1541" max="1541" width="20.6640625" customWidth="1"/>
    <col min="1542" max="1542" width="18.1640625" customWidth="1"/>
    <col min="1543" max="1543" width="20.6640625" customWidth="1"/>
    <col min="1544" max="1794" width="8.83203125" customWidth="1"/>
    <col min="1795" max="1795" width="39.33203125" customWidth="1"/>
    <col min="1796" max="1796" width="18.1640625" customWidth="1"/>
    <col min="1797" max="1797" width="20.6640625" customWidth="1"/>
    <col min="1798" max="1798" width="18.1640625" customWidth="1"/>
    <col min="1799" max="1799" width="20.6640625" customWidth="1"/>
    <col min="1800" max="2050" width="8.83203125" customWidth="1"/>
    <col min="2051" max="2051" width="39.33203125" customWidth="1"/>
    <col min="2052" max="2052" width="18.1640625" customWidth="1"/>
    <col min="2053" max="2053" width="20.6640625" customWidth="1"/>
    <col min="2054" max="2054" width="18.1640625" customWidth="1"/>
    <col min="2055" max="2055" width="20.6640625" customWidth="1"/>
    <col min="2056" max="2306" width="8.83203125" customWidth="1"/>
    <col min="2307" max="2307" width="39.33203125" customWidth="1"/>
    <col min="2308" max="2308" width="18.1640625" customWidth="1"/>
    <col min="2309" max="2309" width="20.6640625" customWidth="1"/>
    <col min="2310" max="2310" width="18.1640625" customWidth="1"/>
    <col min="2311" max="2311" width="20.6640625" customWidth="1"/>
    <col min="2312" max="2562" width="8.83203125" customWidth="1"/>
    <col min="2563" max="2563" width="39.33203125" customWidth="1"/>
    <col min="2564" max="2564" width="18.1640625" customWidth="1"/>
    <col min="2565" max="2565" width="20.6640625" customWidth="1"/>
    <col min="2566" max="2566" width="18.1640625" customWidth="1"/>
    <col min="2567" max="2567" width="20.6640625" customWidth="1"/>
    <col min="2568" max="2818" width="8.83203125" customWidth="1"/>
    <col min="2819" max="2819" width="39.33203125" customWidth="1"/>
    <col min="2820" max="2820" width="18.1640625" customWidth="1"/>
    <col min="2821" max="2821" width="20.6640625" customWidth="1"/>
    <col min="2822" max="2822" width="18.1640625" customWidth="1"/>
    <col min="2823" max="2823" width="20.6640625" customWidth="1"/>
    <col min="2824" max="3074" width="8.83203125" customWidth="1"/>
    <col min="3075" max="3075" width="39.33203125" customWidth="1"/>
    <col min="3076" max="3076" width="18.1640625" customWidth="1"/>
    <col min="3077" max="3077" width="20.6640625" customWidth="1"/>
    <col min="3078" max="3078" width="18.1640625" customWidth="1"/>
    <col min="3079" max="3079" width="20.6640625" customWidth="1"/>
    <col min="3080" max="3330" width="8.83203125" customWidth="1"/>
    <col min="3331" max="3331" width="39.33203125" customWidth="1"/>
    <col min="3332" max="3332" width="18.1640625" customWidth="1"/>
    <col min="3333" max="3333" width="20.6640625" customWidth="1"/>
    <col min="3334" max="3334" width="18.1640625" customWidth="1"/>
    <col min="3335" max="3335" width="20.6640625" customWidth="1"/>
    <col min="3336" max="3586" width="8.83203125" customWidth="1"/>
    <col min="3587" max="3587" width="39.33203125" customWidth="1"/>
    <col min="3588" max="3588" width="18.1640625" customWidth="1"/>
    <col min="3589" max="3589" width="20.6640625" customWidth="1"/>
    <col min="3590" max="3590" width="18.1640625" customWidth="1"/>
    <col min="3591" max="3591" width="20.6640625" customWidth="1"/>
    <col min="3592" max="3842" width="8.83203125" customWidth="1"/>
    <col min="3843" max="3843" width="39.33203125" customWidth="1"/>
    <col min="3844" max="3844" width="18.1640625" customWidth="1"/>
    <col min="3845" max="3845" width="20.6640625" customWidth="1"/>
    <col min="3846" max="3846" width="18.1640625" customWidth="1"/>
    <col min="3847" max="3847" width="20.6640625" customWidth="1"/>
    <col min="3848" max="4098" width="8.83203125" customWidth="1"/>
    <col min="4099" max="4099" width="39.33203125" customWidth="1"/>
    <col min="4100" max="4100" width="18.1640625" customWidth="1"/>
    <col min="4101" max="4101" width="20.6640625" customWidth="1"/>
    <col min="4102" max="4102" width="18.1640625" customWidth="1"/>
    <col min="4103" max="4103" width="20.6640625" customWidth="1"/>
    <col min="4104" max="4354" width="8.83203125" customWidth="1"/>
    <col min="4355" max="4355" width="39.33203125" customWidth="1"/>
    <col min="4356" max="4356" width="18.1640625" customWidth="1"/>
    <col min="4357" max="4357" width="20.6640625" customWidth="1"/>
    <col min="4358" max="4358" width="18.1640625" customWidth="1"/>
    <col min="4359" max="4359" width="20.6640625" customWidth="1"/>
    <col min="4360" max="4610" width="8.83203125" customWidth="1"/>
    <col min="4611" max="4611" width="39.33203125" customWidth="1"/>
    <col min="4612" max="4612" width="18.1640625" customWidth="1"/>
    <col min="4613" max="4613" width="20.6640625" customWidth="1"/>
    <col min="4614" max="4614" width="18.1640625" customWidth="1"/>
    <col min="4615" max="4615" width="20.6640625" customWidth="1"/>
    <col min="4616" max="4866" width="8.83203125" customWidth="1"/>
    <col min="4867" max="4867" width="39.33203125" customWidth="1"/>
    <col min="4868" max="4868" width="18.1640625" customWidth="1"/>
    <col min="4869" max="4869" width="20.6640625" customWidth="1"/>
    <col min="4870" max="4870" width="18.1640625" customWidth="1"/>
    <col min="4871" max="4871" width="20.6640625" customWidth="1"/>
    <col min="4872" max="5122" width="8.83203125" customWidth="1"/>
    <col min="5123" max="5123" width="39.33203125" customWidth="1"/>
    <col min="5124" max="5124" width="18.1640625" customWidth="1"/>
    <col min="5125" max="5125" width="20.6640625" customWidth="1"/>
    <col min="5126" max="5126" width="18.1640625" customWidth="1"/>
    <col min="5127" max="5127" width="20.6640625" customWidth="1"/>
    <col min="5128" max="5378" width="8.83203125" customWidth="1"/>
    <col min="5379" max="5379" width="39.33203125" customWidth="1"/>
    <col min="5380" max="5380" width="18.1640625" customWidth="1"/>
    <col min="5381" max="5381" width="20.6640625" customWidth="1"/>
    <col min="5382" max="5382" width="18.1640625" customWidth="1"/>
    <col min="5383" max="5383" width="20.6640625" customWidth="1"/>
    <col min="5384" max="5634" width="8.83203125" customWidth="1"/>
    <col min="5635" max="5635" width="39.33203125" customWidth="1"/>
    <col min="5636" max="5636" width="18.1640625" customWidth="1"/>
    <col min="5637" max="5637" width="20.6640625" customWidth="1"/>
    <col min="5638" max="5638" width="18.1640625" customWidth="1"/>
    <col min="5639" max="5639" width="20.6640625" customWidth="1"/>
    <col min="5640" max="5890" width="8.83203125" customWidth="1"/>
    <col min="5891" max="5891" width="39.33203125" customWidth="1"/>
    <col min="5892" max="5892" width="18.1640625" customWidth="1"/>
    <col min="5893" max="5893" width="20.6640625" customWidth="1"/>
    <col min="5894" max="5894" width="18.1640625" customWidth="1"/>
    <col min="5895" max="5895" width="20.6640625" customWidth="1"/>
    <col min="5896" max="6146" width="8.83203125" customWidth="1"/>
    <col min="6147" max="6147" width="39.33203125" customWidth="1"/>
    <col min="6148" max="6148" width="18.1640625" customWidth="1"/>
    <col min="6149" max="6149" width="20.6640625" customWidth="1"/>
    <col min="6150" max="6150" width="18.1640625" customWidth="1"/>
    <col min="6151" max="6151" width="20.6640625" customWidth="1"/>
    <col min="6152" max="6402" width="8.83203125" customWidth="1"/>
    <col min="6403" max="6403" width="39.33203125" customWidth="1"/>
    <col min="6404" max="6404" width="18.1640625" customWidth="1"/>
    <col min="6405" max="6405" width="20.6640625" customWidth="1"/>
    <col min="6406" max="6406" width="18.1640625" customWidth="1"/>
    <col min="6407" max="6407" width="20.6640625" customWidth="1"/>
    <col min="6408" max="6658" width="8.83203125" customWidth="1"/>
    <col min="6659" max="6659" width="39.33203125" customWidth="1"/>
    <col min="6660" max="6660" width="18.1640625" customWidth="1"/>
    <col min="6661" max="6661" width="20.6640625" customWidth="1"/>
    <col min="6662" max="6662" width="18.1640625" customWidth="1"/>
    <col min="6663" max="6663" width="20.6640625" customWidth="1"/>
    <col min="6664" max="6914" width="8.83203125" customWidth="1"/>
    <col min="6915" max="6915" width="39.33203125" customWidth="1"/>
    <col min="6916" max="6916" width="18.1640625" customWidth="1"/>
    <col min="6917" max="6917" width="20.6640625" customWidth="1"/>
    <col min="6918" max="6918" width="18.1640625" customWidth="1"/>
    <col min="6919" max="6919" width="20.6640625" customWidth="1"/>
    <col min="6920" max="7170" width="8.83203125" customWidth="1"/>
    <col min="7171" max="7171" width="39.33203125" customWidth="1"/>
    <col min="7172" max="7172" width="18.1640625" customWidth="1"/>
    <col min="7173" max="7173" width="20.6640625" customWidth="1"/>
    <col min="7174" max="7174" width="18.1640625" customWidth="1"/>
    <col min="7175" max="7175" width="20.6640625" customWidth="1"/>
    <col min="7176" max="7426" width="8.83203125" customWidth="1"/>
    <col min="7427" max="7427" width="39.33203125" customWidth="1"/>
    <col min="7428" max="7428" width="18.1640625" customWidth="1"/>
    <col min="7429" max="7429" width="20.6640625" customWidth="1"/>
    <col min="7430" max="7430" width="18.1640625" customWidth="1"/>
    <col min="7431" max="7431" width="20.6640625" customWidth="1"/>
    <col min="7432" max="7682" width="8.83203125" customWidth="1"/>
    <col min="7683" max="7683" width="39.33203125" customWidth="1"/>
    <col min="7684" max="7684" width="18.1640625" customWidth="1"/>
    <col min="7685" max="7685" width="20.6640625" customWidth="1"/>
    <col min="7686" max="7686" width="18.1640625" customWidth="1"/>
    <col min="7687" max="7687" width="20.6640625" customWidth="1"/>
    <col min="7688" max="7938" width="8.83203125" customWidth="1"/>
    <col min="7939" max="7939" width="39.33203125" customWidth="1"/>
    <col min="7940" max="7940" width="18.1640625" customWidth="1"/>
    <col min="7941" max="7941" width="20.6640625" customWidth="1"/>
    <col min="7942" max="7942" width="18.1640625" customWidth="1"/>
    <col min="7943" max="7943" width="20.6640625" customWidth="1"/>
    <col min="7944" max="8194" width="8.83203125" customWidth="1"/>
    <col min="8195" max="8195" width="39.33203125" customWidth="1"/>
    <col min="8196" max="8196" width="18.1640625" customWidth="1"/>
    <col min="8197" max="8197" width="20.6640625" customWidth="1"/>
    <col min="8198" max="8198" width="18.1640625" customWidth="1"/>
    <col min="8199" max="8199" width="20.6640625" customWidth="1"/>
    <col min="8200" max="8450" width="8.83203125" customWidth="1"/>
    <col min="8451" max="8451" width="39.33203125" customWidth="1"/>
    <col min="8452" max="8452" width="18.1640625" customWidth="1"/>
    <col min="8453" max="8453" width="20.6640625" customWidth="1"/>
    <col min="8454" max="8454" width="18.1640625" customWidth="1"/>
    <col min="8455" max="8455" width="20.6640625" customWidth="1"/>
    <col min="8456" max="8706" width="8.83203125" customWidth="1"/>
    <col min="8707" max="8707" width="39.33203125" customWidth="1"/>
    <col min="8708" max="8708" width="18.1640625" customWidth="1"/>
    <col min="8709" max="8709" width="20.6640625" customWidth="1"/>
    <col min="8710" max="8710" width="18.1640625" customWidth="1"/>
    <col min="8711" max="8711" width="20.6640625" customWidth="1"/>
    <col min="8712" max="8962" width="8.83203125" customWidth="1"/>
    <col min="8963" max="8963" width="39.33203125" customWidth="1"/>
    <col min="8964" max="8964" width="18.1640625" customWidth="1"/>
    <col min="8965" max="8965" width="20.6640625" customWidth="1"/>
    <col min="8966" max="8966" width="18.1640625" customWidth="1"/>
    <col min="8967" max="8967" width="20.6640625" customWidth="1"/>
    <col min="8968" max="9218" width="8.83203125" customWidth="1"/>
    <col min="9219" max="9219" width="39.33203125" customWidth="1"/>
    <col min="9220" max="9220" width="18.1640625" customWidth="1"/>
    <col min="9221" max="9221" width="20.6640625" customWidth="1"/>
    <col min="9222" max="9222" width="18.1640625" customWidth="1"/>
    <col min="9223" max="9223" width="20.6640625" customWidth="1"/>
    <col min="9224" max="9474" width="8.83203125" customWidth="1"/>
    <col min="9475" max="9475" width="39.33203125" customWidth="1"/>
    <col min="9476" max="9476" width="18.1640625" customWidth="1"/>
    <col min="9477" max="9477" width="20.6640625" customWidth="1"/>
    <col min="9478" max="9478" width="18.1640625" customWidth="1"/>
    <col min="9479" max="9479" width="20.6640625" customWidth="1"/>
    <col min="9480" max="9730" width="8.83203125" customWidth="1"/>
    <col min="9731" max="9731" width="39.33203125" customWidth="1"/>
    <col min="9732" max="9732" width="18.1640625" customWidth="1"/>
    <col min="9733" max="9733" width="20.6640625" customWidth="1"/>
    <col min="9734" max="9734" width="18.1640625" customWidth="1"/>
    <col min="9735" max="9735" width="20.6640625" customWidth="1"/>
    <col min="9736" max="9986" width="8.83203125" customWidth="1"/>
    <col min="9987" max="9987" width="39.33203125" customWidth="1"/>
    <col min="9988" max="9988" width="18.1640625" customWidth="1"/>
    <col min="9989" max="9989" width="20.6640625" customWidth="1"/>
    <col min="9990" max="9990" width="18.1640625" customWidth="1"/>
    <col min="9991" max="9991" width="20.6640625" customWidth="1"/>
    <col min="9992" max="10242" width="8.83203125" customWidth="1"/>
    <col min="10243" max="10243" width="39.33203125" customWidth="1"/>
    <col min="10244" max="10244" width="18.1640625" customWidth="1"/>
    <col min="10245" max="10245" width="20.6640625" customWidth="1"/>
    <col min="10246" max="10246" width="18.1640625" customWidth="1"/>
    <col min="10247" max="10247" width="20.6640625" customWidth="1"/>
    <col min="10248" max="10498" width="8.83203125" customWidth="1"/>
    <col min="10499" max="10499" width="39.33203125" customWidth="1"/>
    <col min="10500" max="10500" width="18.1640625" customWidth="1"/>
    <col min="10501" max="10501" width="20.6640625" customWidth="1"/>
    <col min="10502" max="10502" width="18.1640625" customWidth="1"/>
    <col min="10503" max="10503" width="20.6640625" customWidth="1"/>
    <col min="10504" max="10754" width="8.83203125" customWidth="1"/>
    <col min="10755" max="10755" width="39.33203125" customWidth="1"/>
    <col min="10756" max="10756" width="18.1640625" customWidth="1"/>
    <col min="10757" max="10757" width="20.6640625" customWidth="1"/>
    <col min="10758" max="10758" width="18.1640625" customWidth="1"/>
    <col min="10759" max="10759" width="20.6640625" customWidth="1"/>
    <col min="10760" max="11010" width="8.83203125" customWidth="1"/>
    <col min="11011" max="11011" width="39.33203125" customWidth="1"/>
    <col min="11012" max="11012" width="18.1640625" customWidth="1"/>
    <col min="11013" max="11013" width="20.6640625" customWidth="1"/>
    <col min="11014" max="11014" width="18.1640625" customWidth="1"/>
    <col min="11015" max="11015" width="20.6640625" customWidth="1"/>
    <col min="11016" max="11266" width="8.83203125" customWidth="1"/>
    <col min="11267" max="11267" width="39.33203125" customWidth="1"/>
    <col min="11268" max="11268" width="18.1640625" customWidth="1"/>
    <col min="11269" max="11269" width="20.6640625" customWidth="1"/>
    <col min="11270" max="11270" width="18.1640625" customWidth="1"/>
    <col min="11271" max="11271" width="20.6640625" customWidth="1"/>
    <col min="11272" max="11522" width="8.83203125" customWidth="1"/>
    <col min="11523" max="11523" width="39.33203125" customWidth="1"/>
    <col min="11524" max="11524" width="18.1640625" customWidth="1"/>
    <col min="11525" max="11525" width="20.6640625" customWidth="1"/>
    <col min="11526" max="11526" width="18.1640625" customWidth="1"/>
    <col min="11527" max="11527" width="20.6640625" customWidth="1"/>
    <col min="11528" max="11778" width="8.83203125" customWidth="1"/>
    <col min="11779" max="11779" width="39.33203125" customWidth="1"/>
    <col min="11780" max="11780" width="18.1640625" customWidth="1"/>
    <col min="11781" max="11781" width="20.6640625" customWidth="1"/>
    <col min="11782" max="11782" width="18.1640625" customWidth="1"/>
    <col min="11783" max="11783" width="20.6640625" customWidth="1"/>
    <col min="11784" max="12034" width="8.83203125" customWidth="1"/>
    <col min="12035" max="12035" width="39.33203125" customWidth="1"/>
    <col min="12036" max="12036" width="18.1640625" customWidth="1"/>
    <col min="12037" max="12037" width="20.6640625" customWidth="1"/>
    <col min="12038" max="12038" width="18.1640625" customWidth="1"/>
    <col min="12039" max="12039" width="20.6640625" customWidth="1"/>
    <col min="12040" max="12290" width="8.83203125" customWidth="1"/>
    <col min="12291" max="12291" width="39.33203125" customWidth="1"/>
    <col min="12292" max="12292" width="18.1640625" customWidth="1"/>
    <col min="12293" max="12293" width="20.6640625" customWidth="1"/>
    <col min="12294" max="12294" width="18.1640625" customWidth="1"/>
    <col min="12295" max="12295" width="20.6640625" customWidth="1"/>
    <col min="12296" max="12546" width="8.83203125" customWidth="1"/>
    <col min="12547" max="12547" width="39.33203125" customWidth="1"/>
    <col min="12548" max="12548" width="18.1640625" customWidth="1"/>
    <col min="12549" max="12549" width="20.6640625" customWidth="1"/>
    <col min="12550" max="12550" width="18.1640625" customWidth="1"/>
    <col min="12551" max="12551" width="20.6640625" customWidth="1"/>
    <col min="12552" max="12802" width="8.83203125" customWidth="1"/>
    <col min="12803" max="12803" width="39.33203125" customWidth="1"/>
    <col min="12804" max="12804" width="18.1640625" customWidth="1"/>
    <col min="12805" max="12805" width="20.6640625" customWidth="1"/>
    <col min="12806" max="12806" width="18.1640625" customWidth="1"/>
    <col min="12807" max="12807" width="20.6640625" customWidth="1"/>
    <col min="12808" max="13058" width="8.83203125" customWidth="1"/>
    <col min="13059" max="13059" width="39.33203125" customWidth="1"/>
    <col min="13060" max="13060" width="18.1640625" customWidth="1"/>
    <col min="13061" max="13061" width="20.6640625" customWidth="1"/>
    <col min="13062" max="13062" width="18.1640625" customWidth="1"/>
    <col min="13063" max="13063" width="20.6640625" customWidth="1"/>
    <col min="13064" max="13314" width="8.83203125" customWidth="1"/>
    <col min="13315" max="13315" width="39.33203125" customWidth="1"/>
    <col min="13316" max="13316" width="18.1640625" customWidth="1"/>
    <col min="13317" max="13317" width="20.6640625" customWidth="1"/>
    <col min="13318" max="13318" width="18.1640625" customWidth="1"/>
    <col min="13319" max="13319" width="20.6640625" customWidth="1"/>
    <col min="13320" max="13570" width="8.83203125" customWidth="1"/>
    <col min="13571" max="13571" width="39.33203125" customWidth="1"/>
    <col min="13572" max="13572" width="18.1640625" customWidth="1"/>
    <col min="13573" max="13573" width="20.6640625" customWidth="1"/>
    <col min="13574" max="13574" width="18.1640625" customWidth="1"/>
    <col min="13575" max="13575" width="20.6640625" customWidth="1"/>
    <col min="13576" max="13826" width="8.83203125" customWidth="1"/>
    <col min="13827" max="13827" width="39.33203125" customWidth="1"/>
    <col min="13828" max="13828" width="18.1640625" customWidth="1"/>
    <col min="13829" max="13829" width="20.6640625" customWidth="1"/>
    <col min="13830" max="13830" width="18.1640625" customWidth="1"/>
    <col min="13831" max="13831" width="20.6640625" customWidth="1"/>
    <col min="13832" max="14082" width="8.83203125" customWidth="1"/>
    <col min="14083" max="14083" width="39.33203125" customWidth="1"/>
    <col min="14084" max="14084" width="18.1640625" customWidth="1"/>
    <col min="14085" max="14085" width="20.6640625" customWidth="1"/>
    <col min="14086" max="14086" width="18.1640625" customWidth="1"/>
    <col min="14087" max="14087" width="20.6640625" customWidth="1"/>
    <col min="14088" max="14338" width="8.83203125" customWidth="1"/>
    <col min="14339" max="14339" width="39.33203125" customWidth="1"/>
    <col min="14340" max="14340" width="18.1640625" customWidth="1"/>
    <col min="14341" max="14341" width="20.6640625" customWidth="1"/>
    <col min="14342" max="14342" width="18.1640625" customWidth="1"/>
    <col min="14343" max="14343" width="20.6640625" customWidth="1"/>
    <col min="14344" max="14594" width="8.83203125" customWidth="1"/>
    <col min="14595" max="14595" width="39.33203125" customWidth="1"/>
    <col min="14596" max="14596" width="18.1640625" customWidth="1"/>
    <col min="14597" max="14597" width="20.6640625" customWidth="1"/>
    <col min="14598" max="14598" width="18.1640625" customWidth="1"/>
    <col min="14599" max="14599" width="20.6640625" customWidth="1"/>
    <col min="14600" max="14850" width="8.83203125" customWidth="1"/>
    <col min="14851" max="14851" width="39.33203125" customWidth="1"/>
    <col min="14852" max="14852" width="18.1640625" customWidth="1"/>
    <col min="14853" max="14853" width="20.6640625" customWidth="1"/>
    <col min="14854" max="14854" width="18.1640625" customWidth="1"/>
    <col min="14855" max="14855" width="20.6640625" customWidth="1"/>
    <col min="14856" max="15106" width="8.83203125" customWidth="1"/>
    <col min="15107" max="15107" width="39.33203125" customWidth="1"/>
    <col min="15108" max="15108" width="18.1640625" customWidth="1"/>
    <col min="15109" max="15109" width="20.6640625" customWidth="1"/>
    <col min="15110" max="15110" width="18.1640625" customWidth="1"/>
    <col min="15111" max="15111" width="20.6640625" customWidth="1"/>
    <col min="15112" max="15362" width="8.83203125" customWidth="1"/>
    <col min="15363" max="15363" width="39.33203125" customWidth="1"/>
    <col min="15364" max="15364" width="18.1640625" customWidth="1"/>
    <col min="15365" max="15365" width="20.6640625" customWidth="1"/>
    <col min="15366" max="15366" width="18.1640625" customWidth="1"/>
    <col min="15367" max="15367" width="20.6640625" customWidth="1"/>
    <col min="15368" max="15618" width="8.83203125" customWidth="1"/>
    <col min="15619" max="15619" width="39.33203125" customWidth="1"/>
    <col min="15620" max="15620" width="18.1640625" customWidth="1"/>
    <col min="15621" max="15621" width="20.6640625" customWidth="1"/>
    <col min="15622" max="15622" width="18.1640625" customWidth="1"/>
    <col min="15623" max="15623" width="20.6640625" customWidth="1"/>
    <col min="15624" max="15874" width="8.83203125" customWidth="1"/>
    <col min="15875" max="15875" width="39.33203125" customWidth="1"/>
    <col min="15876" max="15876" width="18.1640625" customWidth="1"/>
    <col min="15877" max="15877" width="20.6640625" customWidth="1"/>
    <col min="15878" max="15878" width="18.1640625" customWidth="1"/>
    <col min="15879" max="15879" width="20.6640625" customWidth="1"/>
    <col min="15880" max="16130" width="8.83203125" customWidth="1"/>
    <col min="16131" max="16131" width="39.33203125" customWidth="1"/>
    <col min="16132" max="16132" width="18.1640625" customWidth="1"/>
    <col min="16133" max="16133" width="20.6640625" customWidth="1"/>
    <col min="16134" max="16134" width="18.1640625" customWidth="1"/>
    <col min="16135" max="16135" width="20.6640625" customWidth="1"/>
    <col min="16136" max="16384" width="8.83203125" customWidth="1"/>
  </cols>
  <sheetData>
    <row r="1" spans="1:21" ht="18" customHeight="1" x14ac:dyDescent="0.15">
      <c r="A1" s="23" t="s">
        <v>83</v>
      </c>
      <c r="B1" s="21" t="s">
        <v>84</v>
      </c>
      <c r="C1" s="21"/>
      <c r="D1" s="21"/>
      <c r="E1" s="21"/>
      <c r="F1" s="20" t="s">
        <v>85</v>
      </c>
      <c r="G1" s="20"/>
      <c r="H1" s="21" t="s">
        <v>86</v>
      </c>
      <c r="I1" s="21"/>
      <c r="J1" s="21"/>
      <c r="K1" s="21"/>
      <c r="L1" s="21" t="s">
        <v>95</v>
      </c>
      <c r="M1" s="21"/>
      <c r="N1" s="20" t="s">
        <v>87</v>
      </c>
      <c r="O1" s="20"/>
      <c r="P1" s="20" t="s">
        <v>88</v>
      </c>
      <c r="Q1" s="20"/>
      <c r="R1" s="21" t="s">
        <v>89</v>
      </c>
      <c r="S1" s="21"/>
      <c r="T1" s="21"/>
      <c r="U1" s="21"/>
    </row>
    <row r="2" spans="1:21" ht="18" customHeight="1" x14ac:dyDescent="0.15">
      <c r="A2" s="23"/>
      <c r="B2" s="1" t="s">
        <v>90</v>
      </c>
      <c r="C2" s="7" t="s">
        <v>91</v>
      </c>
      <c r="D2" s="1" t="s">
        <v>92</v>
      </c>
      <c r="E2" s="7" t="s">
        <v>91</v>
      </c>
      <c r="F2" s="1" t="s">
        <v>90</v>
      </c>
      <c r="G2" s="1" t="s">
        <v>92</v>
      </c>
      <c r="H2" s="24" t="s">
        <v>90</v>
      </c>
      <c r="I2" s="25"/>
      <c r="J2" s="24" t="s">
        <v>92</v>
      </c>
      <c r="K2" s="25"/>
      <c r="L2" s="1" t="s">
        <v>90</v>
      </c>
      <c r="M2" s="1" t="s">
        <v>92</v>
      </c>
      <c r="N2" s="1" t="s">
        <v>90</v>
      </c>
      <c r="O2" s="1" t="s">
        <v>92</v>
      </c>
      <c r="P2" s="1" t="s">
        <v>90</v>
      </c>
      <c r="Q2" s="1" t="s">
        <v>92</v>
      </c>
      <c r="R2" s="24" t="s">
        <v>90</v>
      </c>
      <c r="S2" s="25"/>
      <c r="T2" s="24" t="s">
        <v>92</v>
      </c>
      <c r="U2" s="25"/>
    </row>
    <row r="3" spans="1:21" ht="37" customHeight="1" x14ac:dyDescent="0.15">
      <c r="A3" s="13" t="s">
        <v>81</v>
      </c>
      <c r="B3" s="14">
        <v>23163</v>
      </c>
      <c r="C3" s="8">
        <f>B3/B5</f>
        <v>0.9120009449562958</v>
      </c>
      <c r="D3" s="14">
        <v>51199</v>
      </c>
      <c r="E3" s="8">
        <f>D3/D5</f>
        <v>0.91195539881015997</v>
      </c>
      <c r="F3" s="14">
        <v>18275</v>
      </c>
      <c r="G3" s="14">
        <v>46100</v>
      </c>
      <c r="H3" s="14">
        <f>B3-F3</f>
        <v>4888</v>
      </c>
      <c r="I3" s="15">
        <f>(B3-F3)/F3</f>
        <v>0.26746922024623804</v>
      </c>
      <c r="J3" s="14">
        <f>D3-G3</f>
        <v>5099</v>
      </c>
      <c r="K3" s="15">
        <f>(D3-G3)/G3</f>
        <v>0.11060737527114968</v>
      </c>
      <c r="L3" s="16">
        <v>14174</v>
      </c>
      <c r="M3" s="16">
        <v>41418</v>
      </c>
      <c r="N3" s="16">
        <v>11272</v>
      </c>
      <c r="O3" s="16">
        <v>29608</v>
      </c>
      <c r="P3" s="16">
        <v>22922</v>
      </c>
      <c r="Q3" s="16">
        <v>47204</v>
      </c>
      <c r="R3" s="10">
        <f>B3-P3</f>
        <v>241</v>
      </c>
      <c r="S3" s="8">
        <f>(B3-P3)/P3</f>
        <v>1.0513916761190123E-2</v>
      </c>
      <c r="T3" s="10">
        <f>D3-Q3</f>
        <v>3995</v>
      </c>
      <c r="U3" s="8">
        <f>(D3-Q3)/Q3</f>
        <v>8.4632658249300913E-2</v>
      </c>
    </row>
    <row r="4" spans="1:21" ht="37" customHeight="1" x14ac:dyDescent="0.15">
      <c r="A4" s="13" t="s">
        <v>82</v>
      </c>
      <c r="B4" s="14">
        <v>2235</v>
      </c>
      <c r="C4" s="8">
        <f>B4/B5</f>
        <v>8.7999055043704227E-2</v>
      </c>
      <c r="D4" s="14">
        <v>4943</v>
      </c>
      <c r="E4" s="8">
        <f>D4/D5</f>
        <v>8.8044601189840047E-2</v>
      </c>
      <c r="F4" s="14">
        <v>1603</v>
      </c>
      <c r="G4" s="14">
        <v>4744</v>
      </c>
      <c r="H4" s="14">
        <f>B4-F4</f>
        <v>632</v>
      </c>
      <c r="I4" s="15">
        <f>(B4-F4)/F4</f>
        <v>0.39426076107298813</v>
      </c>
      <c r="J4" s="14">
        <f>D4-G4</f>
        <v>199</v>
      </c>
      <c r="K4" s="15">
        <f>(D4-G4)/G4</f>
        <v>4.1947723440134907E-2</v>
      </c>
      <c r="L4" s="16">
        <v>750</v>
      </c>
      <c r="M4" s="16">
        <v>2675</v>
      </c>
      <c r="N4" s="16">
        <v>761</v>
      </c>
      <c r="O4" s="16">
        <v>4295</v>
      </c>
      <c r="P4" s="16">
        <v>2444</v>
      </c>
      <c r="Q4" s="16">
        <v>6339</v>
      </c>
      <c r="R4" s="10">
        <f>B4-P4</f>
        <v>-209</v>
      </c>
      <c r="S4" s="8">
        <f>(B4-P4)/P4</f>
        <v>-8.5515548281505732E-2</v>
      </c>
      <c r="T4" s="10">
        <f>D4-Q4</f>
        <v>-1396</v>
      </c>
      <c r="U4" s="8">
        <f>(D4-Q4)/Q4</f>
        <v>-0.22022401009622969</v>
      </c>
    </row>
    <row r="5" spans="1:21" s="5" customFormat="1" ht="37" customHeight="1" x14ac:dyDescent="0.15">
      <c r="A5" s="17" t="s">
        <v>0</v>
      </c>
      <c r="B5" s="18">
        <v>25398</v>
      </c>
      <c r="C5" s="19"/>
      <c r="D5" s="18">
        <v>56142</v>
      </c>
      <c r="E5" s="19"/>
      <c r="F5" s="18">
        <v>19878</v>
      </c>
      <c r="G5" s="18">
        <v>50844</v>
      </c>
      <c r="H5" s="18">
        <f>B5-F5</f>
        <v>5520</v>
      </c>
      <c r="I5" s="19">
        <f>(B5-F5)/F5</f>
        <v>0.27769393299124662</v>
      </c>
      <c r="J5" s="18">
        <f>D5-G5</f>
        <v>5298</v>
      </c>
      <c r="K5" s="19">
        <f>(D5-G5)/G5</f>
        <v>0.10420108567382581</v>
      </c>
      <c r="L5" s="18">
        <v>14924</v>
      </c>
      <c r="M5" s="18">
        <v>44093</v>
      </c>
      <c r="N5" s="18">
        <v>12033</v>
      </c>
      <c r="O5" s="18">
        <v>33903</v>
      </c>
      <c r="P5" s="18">
        <v>25366</v>
      </c>
      <c r="Q5" s="18">
        <v>53543</v>
      </c>
      <c r="R5" s="11">
        <f>B5-P5</f>
        <v>32</v>
      </c>
      <c r="S5" s="12">
        <f>(B5-P5)/P5</f>
        <v>1.2615311834739415E-3</v>
      </c>
      <c r="T5" s="11">
        <f>D5-Q5</f>
        <v>2599</v>
      </c>
      <c r="U5" s="12">
        <f>(D5-Q5)/Q5</f>
        <v>4.8540425452440097E-2</v>
      </c>
    </row>
    <row r="6" spans="1:21" s="6" customFormat="1" ht="37" customHeight="1" x14ac:dyDescent="0.15">
      <c r="A6" s="22" t="s">
        <v>93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6" customFormat="1" ht="18" customHeight="1" x14ac:dyDescent="0.15">
      <c r="A7" s="23" t="s">
        <v>83</v>
      </c>
      <c r="B7" s="21" t="s">
        <v>84</v>
      </c>
      <c r="C7" s="21"/>
      <c r="D7" s="21"/>
      <c r="E7" s="21"/>
      <c r="F7" s="20" t="s">
        <v>85</v>
      </c>
      <c r="G7" s="20"/>
      <c r="H7" s="21" t="s">
        <v>86</v>
      </c>
      <c r="I7" s="21"/>
      <c r="J7" s="21"/>
      <c r="K7" s="21"/>
      <c r="L7" s="21" t="s">
        <v>95</v>
      </c>
      <c r="M7" s="21"/>
      <c r="N7" s="20" t="s">
        <v>87</v>
      </c>
      <c r="O7" s="20"/>
      <c r="P7" s="20" t="s">
        <v>88</v>
      </c>
      <c r="Q7" s="20"/>
      <c r="R7" s="21" t="s">
        <v>89</v>
      </c>
      <c r="S7" s="21"/>
      <c r="T7" s="21"/>
      <c r="U7" s="21"/>
    </row>
    <row r="8" spans="1:21" s="6" customFormat="1" ht="18" customHeight="1" x14ac:dyDescent="0.15">
      <c r="A8" s="23"/>
      <c r="B8" s="1" t="s">
        <v>90</v>
      </c>
      <c r="C8" s="2" t="s">
        <v>91</v>
      </c>
      <c r="D8" s="1" t="s">
        <v>92</v>
      </c>
      <c r="E8" s="2" t="s">
        <v>91</v>
      </c>
      <c r="F8" s="1" t="s">
        <v>90</v>
      </c>
      <c r="G8" s="1" t="s">
        <v>92</v>
      </c>
      <c r="H8" s="24" t="s">
        <v>90</v>
      </c>
      <c r="I8" s="25"/>
      <c r="J8" s="24" t="s">
        <v>92</v>
      </c>
      <c r="K8" s="25"/>
      <c r="L8" s="1" t="s">
        <v>90</v>
      </c>
      <c r="M8" s="1" t="s">
        <v>92</v>
      </c>
      <c r="N8" s="1" t="s">
        <v>90</v>
      </c>
      <c r="O8" s="1" t="s">
        <v>92</v>
      </c>
      <c r="P8" s="1" t="s">
        <v>90</v>
      </c>
      <c r="Q8" s="1" t="s">
        <v>92</v>
      </c>
      <c r="R8" s="24" t="s">
        <v>90</v>
      </c>
      <c r="S8" s="25"/>
      <c r="T8" s="24" t="s">
        <v>92</v>
      </c>
      <c r="U8" s="25"/>
    </row>
    <row r="9" spans="1:21" ht="18" customHeight="1" x14ac:dyDescent="0.15">
      <c r="A9" s="13" t="s">
        <v>1</v>
      </c>
      <c r="B9" s="14">
        <v>64</v>
      </c>
      <c r="C9" s="4">
        <f>B9/B$4</f>
        <v>2.8635346756152126E-2</v>
      </c>
      <c r="D9" s="14">
        <v>110</v>
      </c>
      <c r="E9" s="4">
        <f>D9/D$4</f>
        <v>2.2253692089823994E-2</v>
      </c>
      <c r="F9" s="14">
        <v>62</v>
      </c>
      <c r="G9" s="14">
        <v>303</v>
      </c>
      <c r="H9" s="14">
        <f>B9-F9</f>
        <v>2</v>
      </c>
      <c r="I9" s="15">
        <f>(B9-F9)/F9</f>
        <v>3.2258064516129031E-2</v>
      </c>
      <c r="J9" s="14">
        <f t="shared" ref="J9:J40" si="0">D9-G9</f>
        <v>-193</v>
      </c>
      <c r="K9" s="15">
        <f>(D9-G9)/G9</f>
        <v>-0.63696369636963701</v>
      </c>
      <c r="L9" s="16">
        <v>43</v>
      </c>
      <c r="M9" s="16">
        <v>161</v>
      </c>
      <c r="N9" s="16">
        <v>16</v>
      </c>
      <c r="O9" s="16">
        <v>38</v>
      </c>
      <c r="P9" s="16">
        <v>25</v>
      </c>
      <c r="Q9" s="16">
        <v>117</v>
      </c>
      <c r="R9" s="10">
        <f t="shared" ref="R9:R40" si="1">B9-P9</f>
        <v>39</v>
      </c>
      <c r="S9" s="8">
        <f t="shared" ref="S9:S49" si="2">(B9-P9)/P9</f>
        <v>1.56</v>
      </c>
      <c r="T9" s="10">
        <f t="shared" ref="T9:T40" si="3">D9-Q9</f>
        <v>-7</v>
      </c>
      <c r="U9" s="8">
        <f t="shared" ref="U9:U49" si="4">(D9-Q9)/Q9</f>
        <v>-5.9829059829059832E-2</v>
      </c>
    </row>
    <row r="10" spans="1:21" ht="18" customHeight="1" x14ac:dyDescent="0.15">
      <c r="A10" s="13" t="s">
        <v>2</v>
      </c>
      <c r="B10" s="14">
        <v>19</v>
      </c>
      <c r="C10" s="4">
        <f t="shared" ref="C10:C66" si="5">B10/B$4</f>
        <v>8.5011185682326625E-3</v>
      </c>
      <c r="D10" s="14">
        <v>39</v>
      </c>
      <c r="E10" s="4">
        <f t="shared" ref="E10:E66" si="6">D10/D$4</f>
        <v>7.8899453773012343E-3</v>
      </c>
      <c r="F10" s="14">
        <v>12</v>
      </c>
      <c r="G10" s="14">
        <v>23</v>
      </c>
      <c r="H10" s="14">
        <f t="shared" ref="H10:H67" si="7">B10-F10</f>
        <v>7</v>
      </c>
      <c r="I10" s="15">
        <f>(B10-F10)/F10</f>
        <v>0.58333333333333337</v>
      </c>
      <c r="J10" s="14">
        <f t="shared" si="0"/>
        <v>16</v>
      </c>
      <c r="K10" s="15">
        <f>(D10-G10)/G10</f>
        <v>0.69565217391304346</v>
      </c>
      <c r="L10" s="16">
        <v>10</v>
      </c>
      <c r="M10" s="16">
        <v>32</v>
      </c>
      <c r="N10" s="16">
        <v>8</v>
      </c>
      <c r="O10" s="16">
        <v>23</v>
      </c>
      <c r="P10" s="16">
        <v>6</v>
      </c>
      <c r="Q10" s="16">
        <v>14</v>
      </c>
      <c r="R10" s="10">
        <f t="shared" si="1"/>
        <v>13</v>
      </c>
      <c r="S10" s="8">
        <f t="shared" si="2"/>
        <v>2.1666666666666665</v>
      </c>
      <c r="T10" s="10">
        <f t="shared" si="3"/>
        <v>25</v>
      </c>
      <c r="U10" s="8">
        <f t="shared" si="4"/>
        <v>1.7857142857142858</v>
      </c>
    </row>
    <row r="11" spans="1:21" ht="18" customHeight="1" x14ac:dyDescent="0.15">
      <c r="A11" s="13" t="s">
        <v>3</v>
      </c>
      <c r="B11" s="14">
        <v>68</v>
      </c>
      <c r="C11" s="4">
        <f t="shared" si="5"/>
        <v>3.0425055928411632E-2</v>
      </c>
      <c r="D11" s="14">
        <v>140</v>
      </c>
      <c r="E11" s="4">
        <f t="shared" si="6"/>
        <v>2.8322880841594174E-2</v>
      </c>
      <c r="F11" s="14">
        <v>55</v>
      </c>
      <c r="G11" s="14">
        <v>110</v>
      </c>
      <c r="H11" s="14">
        <f t="shared" si="7"/>
        <v>13</v>
      </c>
      <c r="I11" s="15">
        <f>(B11-F11)/F11</f>
        <v>0.23636363636363636</v>
      </c>
      <c r="J11" s="14">
        <f t="shared" si="0"/>
        <v>30</v>
      </c>
      <c r="K11" s="15">
        <f>(D11-G11)/G11</f>
        <v>0.27272727272727271</v>
      </c>
      <c r="L11" s="16">
        <v>43</v>
      </c>
      <c r="M11" s="16">
        <v>52</v>
      </c>
      <c r="N11" s="16">
        <v>18</v>
      </c>
      <c r="O11" s="16">
        <v>23</v>
      </c>
      <c r="P11" s="16">
        <v>50</v>
      </c>
      <c r="Q11" s="16">
        <v>130</v>
      </c>
      <c r="R11" s="10">
        <f t="shared" si="1"/>
        <v>18</v>
      </c>
      <c r="S11" s="8">
        <f t="shared" si="2"/>
        <v>0.36</v>
      </c>
      <c r="T11" s="10">
        <f t="shared" si="3"/>
        <v>10</v>
      </c>
      <c r="U11" s="8">
        <f t="shared" si="4"/>
        <v>7.6923076923076927E-2</v>
      </c>
    </row>
    <row r="12" spans="1:21" ht="18" customHeight="1" x14ac:dyDescent="0.15">
      <c r="A12" s="13" t="s">
        <v>4</v>
      </c>
      <c r="B12" s="14">
        <v>1</v>
      </c>
      <c r="C12" s="4">
        <f t="shared" si="5"/>
        <v>4.4742729306487697E-4</v>
      </c>
      <c r="D12" s="14">
        <v>2</v>
      </c>
      <c r="E12" s="4">
        <f t="shared" si="6"/>
        <v>4.0461258345134534E-4</v>
      </c>
      <c r="F12" s="14">
        <v>0</v>
      </c>
      <c r="G12" s="14">
        <v>0</v>
      </c>
      <c r="H12" s="14">
        <f t="shared" si="7"/>
        <v>1</v>
      </c>
      <c r="I12" s="15"/>
      <c r="J12" s="14">
        <f t="shared" si="0"/>
        <v>2</v>
      </c>
      <c r="K12" s="15"/>
      <c r="L12" s="16">
        <v>0</v>
      </c>
      <c r="M12" s="16">
        <v>0</v>
      </c>
      <c r="N12" s="16">
        <v>0</v>
      </c>
      <c r="O12" s="16">
        <v>0</v>
      </c>
      <c r="P12" s="16">
        <v>2</v>
      </c>
      <c r="Q12" s="16">
        <v>4</v>
      </c>
      <c r="R12" s="10">
        <f t="shared" si="1"/>
        <v>-1</v>
      </c>
      <c r="S12" s="8">
        <f t="shared" si="2"/>
        <v>-0.5</v>
      </c>
      <c r="T12" s="10">
        <f t="shared" si="3"/>
        <v>-2</v>
      </c>
      <c r="U12" s="8">
        <f t="shared" si="4"/>
        <v>-0.5</v>
      </c>
    </row>
    <row r="13" spans="1:21" ht="18" customHeight="1" x14ac:dyDescent="0.15">
      <c r="A13" s="13" t="s">
        <v>5</v>
      </c>
      <c r="B13" s="14">
        <v>12</v>
      </c>
      <c r="C13" s="4">
        <f t="shared" si="5"/>
        <v>5.3691275167785232E-3</v>
      </c>
      <c r="D13" s="14">
        <v>12</v>
      </c>
      <c r="E13" s="4">
        <f t="shared" si="6"/>
        <v>2.427675500708072E-3</v>
      </c>
      <c r="F13" s="14">
        <v>10</v>
      </c>
      <c r="G13" s="14">
        <v>23</v>
      </c>
      <c r="H13" s="14">
        <f t="shared" si="7"/>
        <v>2</v>
      </c>
      <c r="I13" s="15">
        <f>(B13-F13)/F13</f>
        <v>0.2</v>
      </c>
      <c r="J13" s="14">
        <f t="shared" si="0"/>
        <v>-11</v>
      </c>
      <c r="K13" s="15">
        <f>(D13-G13)/G13</f>
        <v>-0.47826086956521741</v>
      </c>
      <c r="L13" s="16">
        <v>25</v>
      </c>
      <c r="M13" s="16">
        <v>42</v>
      </c>
      <c r="N13" s="16">
        <v>9</v>
      </c>
      <c r="O13" s="16">
        <v>13</v>
      </c>
      <c r="P13" s="16">
        <v>10</v>
      </c>
      <c r="Q13" s="16">
        <v>28</v>
      </c>
      <c r="R13" s="10">
        <f t="shared" si="1"/>
        <v>2</v>
      </c>
      <c r="S13" s="8">
        <f t="shared" si="2"/>
        <v>0.2</v>
      </c>
      <c r="T13" s="10">
        <f t="shared" si="3"/>
        <v>-16</v>
      </c>
      <c r="U13" s="8">
        <f t="shared" si="4"/>
        <v>-0.5714285714285714</v>
      </c>
    </row>
    <row r="14" spans="1:21" ht="18" customHeight="1" x14ac:dyDescent="0.15">
      <c r="A14" s="13" t="s">
        <v>6</v>
      </c>
      <c r="B14" s="14">
        <v>0</v>
      </c>
      <c r="C14" s="4">
        <f t="shared" si="5"/>
        <v>0</v>
      </c>
      <c r="D14" s="14">
        <v>0</v>
      </c>
      <c r="E14" s="4">
        <f t="shared" si="6"/>
        <v>0</v>
      </c>
      <c r="F14" s="14">
        <v>0</v>
      </c>
      <c r="G14" s="14">
        <v>0</v>
      </c>
      <c r="H14" s="14">
        <f t="shared" si="7"/>
        <v>0</v>
      </c>
      <c r="I14" s="15"/>
      <c r="J14" s="14">
        <f t="shared" si="0"/>
        <v>0</v>
      </c>
      <c r="K14" s="15"/>
      <c r="L14" s="16">
        <v>0</v>
      </c>
      <c r="M14" s="16">
        <v>0</v>
      </c>
      <c r="N14" s="16">
        <v>0</v>
      </c>
      <c r="O14" s="16">
        <v>0</v>
      </c>
      <c r="P14" s="16">
        <v>2</v>
      </c>
      <c r="Q14" s="16">
        <v>2</v>
      </c>
      <c r="R14" s="10">
        <f t="shared" si="1"/>
        <v>-2</v>
      </c>
      <c r="S14" s="8">
        <f t="shared" si="2"/>
        <v>-1</v>
      </c>
      <c r="T14" s="10">
        <f t="shared" si="3"/>
        <v>-2</v>
      </c>
      <c r="U14" s="8">
        <f t="shared" si="4"/>
        <v>-1</v>
      </c>
    </row>
    <row r="15" spans="1:21" ht="18" customHeight="1" x14ac:dyDescent="0.15">
      <c r="A15" s="13" t="s">
        <v>7</v>
      </c>
      <c r="B15" s="14">
        <v>7</v>
      </c>
      <c r="C15" s="4">
        <f t="shared" si="5"/>
        <v>3.1319910514541389E-3</v>
      </c>
      <c r="D15" s="14">
        <v>17</v>
      </c>
      <c r="E15" s="4">
        <f t="shared" si="6"/>
        <v>3.4392069593364352E-3</v>
      </c>
      <c r="F15" s="14">
        <v>16</v>
      </c>
      <c r="G15" s="14">
        <v>43</v>
      </c>
      <c r="H15" s="14">
        <f t="shared" si="7"/>
        <v>-9</v>
      </c>
      <c r="I15" s="15">
        <f t="shared" ref="I15:I24" si="8">(B15-F15)/F15</f>
        <v>-0.5625</v>
      </c>
      <c r="J15" s="14">
        <f t="shared" si="0"/>
        <v>-26</v>
      </c>
      <c r="K15" s="15">
        <f t="shared" ref="K15:K24" si="9">(D15-G15)/G15</f>
        <v>-0.60465116279069764</v>
      </c>
      <c r="L15" s="16">
        <v>2</v>
      </c>
      <c r="M15" s="16">
        <v>22</v>
      </c>
      <c r="N15" s="16">
        <v>8</v>
      </c>
      <c r="O15" s="16">
        <v>38</v>
      </c>
      <c r="P15" s="16">
        <v>21</v>
      </c>
      <c r="Q15" s="16">
        <v>76</v>
      </c>
      <c r="R15" s="10">
        <f t="shared" si="1"/>
        <v>-14</v>
      </c>
      <c r="S15" s="8">
        <f t="shared" si="2"/>
        <v>-0.66666666666666663</v>
      </c>
      <c r="T15" s="10">
        <f t="shared" si="3"/>
        <v>-59</v>
      </c>
      <c r="U15" s="8">
        <f t="shared" si="4"/>
        <v>-0.77631578947368418</v>
      </c>
    </row>
    <row r="16" spans="1:21" ht="18" customHeight="1" x14ac:dyDescent="0.15">
      <c r="A16" s="13" t="s">
        <v>8</v>
      </c>
      <c r="B16" s="14">
        <v>30</v>
      </c>
      <c r="C16" s="4">
        <f t="shared" si="5"/>
        <v>1.3422818791946308E-2</v>
      </c>
      <c r="D16" s="14">
        <v>41</v>
      </c>
      <c r="E16" s="4">
        <f t="shared" si="6"/>
        <v>8.2945579607525792E-3</v>
      </c>
      <c r="F16" s="14">
        <v>16</v>
      </c>
      <c r="G16" s="14">
        <v>50</v>
      </c>
      <c r="H16" s="14">
        <f t="shared" si="7"/>
        <v>14</v>
      </c>
      <c r="I16" s="15">
        <f t="shared" si="8"/>
        <v>0.875</v>
      </c>
      <c r="J16" s="14">
        <f t="shared" si="0"/>
        <v>-9</v>
      </c>
      <c r="K16" s="15">
        <f t="shared" si="9"/>
        <v>-0.18</v>
      </c>
      <c r="L16" s="16">
        <v>12</v>
      </c>
      <c r="M16" s="16">
        <v>102</v>
      </c>
      <c r="N16" s="16">
        <v>1</v>
      </c>
      <c r="O16" s="16">
        <v>6</v>
      </c>
      <c r="P16" s="16">
        <v>12</v>
      </c>
      <c r="Q16" s="16">
        <v>19</v>
      </c>
      <c r="R16" s="10">
        <f t="shared" si="1"/>
        <v>18</v>
      </c>
      <c r="S16" s="8">
        <f t="shared" si="2"/>
        <v>1.5</v>
      </c>
      <c r="T16" s="10">
        <f t="shared" si="3"/>
        <v>22</v>
      </c>
      <c r="U16" s="8">
        <f t="shared" si="4"/>
        <v>1.1578947368421053</v>
      </c>
    </row>
    <row r="17" spans="1:21" ht="18" customHeight="1" x14ac:dyDescent="0.15">
      <c r="A17" s="13" t="s">
        <v>9</v>
      </c>
      <c r="B17" s="14">
        <v>5</v>
      </c>
      <c r="C17" s="4">
        <f t="shared" si="5"/>
        <v>2.2371364653243847E-3</v>
      </c>
      <c r="D17" s="14">
        <v>5</v>
      </c>
      <c r="E17" s="4">
        <f t="shared" si="6"/>
        <v>1.0115314586283633E-3</v>
      </c>
      <c r="F17" s="14">
        <v>12</v>
      </c>
      <c r="G17" s="14">
        <v>12</v>
      </c>
      <c r="H17" s="14">
        <f t="shared" si="7"/>
        <v>-7</v>
      </c>
      <c r="I17" s="15">
        <f t="shared" si="8"/>
        <v>-0.58333333333333337</v>
      </c>
      <c r="J17" s="14">
        <f t="shared" si="0"/>
        <v>-7</v>
      </c>
      <c r="K17" s="15">
        <f t="shared" si="9"/>
        <v>-0.58333333333333337</v>
      </c>
      <c r="L17" s="16">
        <v>2</v>
      </c>
      <c r="M17" s="16">
        <v>2</v>
      </c>
      <c r="N17" s="16">
        <v>3</v>
      </c>
      <c r="O17" s="16">
        <v>3</v>
      </c>
      <c r="P17" s="16">
        <v>5</v>
      </c>
      <c r="Q17" s="16">
        <v>17</v>
      </c>
      <c r="R17" s="10">
        <f t="shared" si="1"/>
        <v>0</v>
      </c>
      <c r="S17" s="8">
        <f t="shared" si="2"/>
        <v>0</v>
      </c>
      <c r="T17" s="10">
        <f t="shared" si="3"/>
        <v>-12</v>
      </c>
      <c r="U17" s="8">
        <f t="shared" si="4"/>
        <v>-0.70588235294117652</v>
      </c>
    </row>
    <row r="18" spans="1:21" ht="18" customHeight="1" x14ac:dyDescent="0.15">
      <c r="A18" s="13" t="s">
        <v>10</v>
      </c>
      <c r="B18" s="14">
        <v>9</v>
      </c>
      <c r="C18" s="4">
        <f t="shared" si="5"/>
        <v>4.0268456375838931E-3</v>
      </c>
      <c r="D18" s="14">
        <v>10</v>
      </c>
      <c r="E18" s="4">
        <f t="shared" si="6"/>
        <v>2.0230629172567267E-3</v>
      </c>
      <c r="F18" s="14">
        <v>8</v>
      </c>
      <c r="G18" s="14">
        <v>8</v>
      </c>
      <c r="H18" s="14">
        <f t="shared" si="7"/>
        <v>1</v>
      </c>
      <c r="I18" s="15">
        <f t="shared" si="8"/>
        <v>0.125</v>
      </c>
      <c r="J18" s="14">
        <f t="shared" si="0"/>
        <v>2</v>
      </c>
      <c r="K18" s="15">
        <f t="shared" si="9"/>
        <v>0.25</v>
      </c>
      <c r="L18" s="16">
        <v>1</v>
      </c>
      <c r="M18" s="16">
        <v>5</v>
      </c>
      <c r="N18" s="16">
        <v>0</v>
      </c>
      <c r="O18" s="16">
        <v>0</v>
      </c>
      <c r="P18" s="16">
        <v>7</v>
      </c>
      <c r="Q18" s="16">
        <v>7</v>
      </c>
      <c r="R18" s="10">
        <f t="shared" si="1"/>
        <v>2</v>
      </c>
      <c r="S18" s="8">
        <f t="shared" si="2"/>
        <v>0.2857142857142857</v>
      </c>
      <c r="T18" s="10">
        <f t="shared" si="3"/>
        <v>3</v>
      </c>
      <c r="U18" s="8">
        <f t="shared" si="4"/>
        <v>0.42857142857142855</v>
      </c>
    </row>
    <row r="19" spans="1:21" ht="18" customHeight="1" x14ac:dyDescent="0.15">
      <c r="A19" s="13" t="s">
        <v>11</v>
      </c>
      <c r="B19" s="14">
        <v>200</v>
      </c>
      <c r="C19" s="4">
        <f t="shared" si="5"/>
        <v>8.9485458612975396E-2</v>
      </c>
      <c r="D19" s="14">
        <v>338</v>
      </c>
      <c r="E19" s="4">
        <f t="shared" si="6"/>
        <v>6.8379526603277369E-2</v>
      </c>
      <c r="F19" s="14">
        <v>114</v>
      </c>
      <c r="G19" s="14">
        <v>208</v>
      </c>
      <c r="H19" s="14">
        <f t="shared" si="7"/>
        <v>86</v>
      </c>
      <c r="I19" s="15">
        <f t="shared" si="8"/>
        <v>0.75438596491228072</v>
      </c>
      <c r="J19" s="14">
        <f t="shared" si="0"/>
        <v>130</v>
      </c>
      <c r="K19" s="15">
        <f t="shared" si="9"/>
        <v>0.625</v>
      </c>
      <c r="L19" s="16">
        <v>74</v>
      </c>
      <c r="M19" s="16">
        <v>129</v>
      </c>
      <c r="N19" s="16">
        <v>39</v>
      </c>
      <c r="O19" s="16">
        <v>66</v>
      </c>
      <c r="P19" s="16">
        <v>153</v>
      </c>
      <c r="Q19" s="16">
        <v>232</v>
      </c>
      <c r="R19" s="10">
        <f t="shared" si="1"/>
        <v>47</v>
      </c>
      <c r="S19" s="8">
        <f t="shared" si="2"/>
        <v>0.30718954248366015</v>
      </c>
      <c r="T19" s="10">
        <f t="shared" si="3"/>
        <v>106</v>
      </c>
      <c r="U19" s="8">
        <f t="shared" si="4"/>
        <v>0.45689655172413796</v>
      </c>
    </row>
    <row r="20" spans="1:21" ht="18" customHeight="1" x14ac:dyDescent="0.15">
      <c r="A20" s="13" t="s">
        <v>12</v>
      </c>
      <c r="B20" s="14">
        <v>257</v>
      </c>
      <c r="C20" s="4">
        <f t="shared" si="5"/>
        <v>0.11498881431767338</v>
      </c>
      <c r="D20" s="14">
        <v>703</v>
      </c>
      <c r="E20" s="4">
        <f t="shared" si="6"/>
        <v>0.14222132308314789</v>
      </c>
      <c r="F20" s="14">
        <v>200</v>
      </c>
      <c r="G20" s="14">
        <v>750</v>
      </c>
      <c r="H20" s="14">
        <f t="shared" si="7"/>
        <v>57</v>
      </c>
      <c r="I20" s="15">
        <f t="shared" si="8"/>
        <v>0.28499999999999998</v>
      </c>
      <c r="J20" s="14">
        <f t="shared" si="0"/>
        <v>-47</v>
      </c>
      <c r="K20" s="15">
        <f t="shared" si="9"/>
        <v>-6.2666666666666662E-2</v>
      </c>
      <c r="L20" s="16">
        <v>176</v>
      </c>
      <c r="M20" s="16">
        <v>877</v>
      </c>
      <c r="N20" s="16">
        <v>132</v>
      </c>
      <c r="O20" s="16">
        <v>573</v>
      </c>
      <c r="P20" s="16">
        <v>428</v>
      </c>
      <c r="Q20" s="16">
        <v>1725</v>
      </c>
      <c r="R20" s="10">
        <f t="shared" si="1"/>
        <v>-171</v>
      </c>
      <c r="S20" s="8">
        <f t="shared" si="2"/>
        <v>-0.39953271028037385</v>
      </c>
      <c r="T20" s="10">
        <f t="shared" si="3"/>
        <v>-1022</v>
      </c>
      <c r="U20" s="8">
        <f t="shared" si="4"/>
        <v>-0.59246376811594204</v>
      </c>
    </row>
    <row r="21" spans="1:21" ht="18" customHeight="1" x14ac:dyDescent="0.15">
      <c r="A21" s="13" t="s">
        <v>13</v>
      </c>
      <c r="B21" s="14">
        <v>17</v>
      </c>
      <c r="C21" s="4">
        <f t="shared" si="5"/>
        <v>7.6062639821029079E-3</v>
      </c>
      <c r="D21" s="14">
        <v>20</v>
      </c>
      <c r="E21" s="4">
        <f t="shared" si="6"/>
        <v>4.0461258345134534E-3</v>
      </c>
      <c r="F21" s="14">
        <v>6</v>
      </c>
      <c r="G21" s="14">
        <v>9</v>
      </c>
      <c r="H21" s="14">
        <f t="shared" si="7"/>
        <v>11</v>
      </c>
      <c r="I21" s="15">
        <f t="shared" si="8"/>
        <v>1.8333333333333333</v>
      </c>
      <c r="J21" s="14">
        <f t="shared" si="0"/>
        <v>11</v>
      </c>
      <c r="K21" s="15">
        <f t="shared" si="9"/>
        <v>1.2222222222222223</v>
      </c>
      <c r="L21" s="16">
        <v>1</v>
      </c>
      <c r="M21" s="16">
        <v>1</v>
      </c>
      <c r="N21" s="16">
        <v>0</v>
      </c>
      <c r="O21" s="16">
        <v>0</v>
      </c>
      <c r="P21" s="16">
        <v>7</v>
      </c>
      <c r="Q21" s="16">
        <v>21</v>
      </c>
      <c r="R21" s="10">
        <f t="shared" si="1"/>
        <v>10</v>
      </c>
      <c r="S21" s="8">
        <f t="shared" si="2"/>
        <v>1.4285714285714286</v>
      </c>
      <c r="T21" s="10">
        <f t="shared" si="3"/>
        <v>-1</v>
      </c>
      <c r="U21" s="8">
        <f t="shared" si="4"/>
        <v>-4.7619047619047616E-2</v>
      </c>
    </row>
    <row r="22" spans="1:21" ht="18" customHeight="1" x14ac:dyDescent="0.15">
      <c r="A22" s="13" t="s">
        <v>14</v>
      </c>
      <c r="B22" s="14">
        <v>12</v>
      </c>
      <c r="C22" s="4">
        <f t="shared" si="5"/>
        <v>5.3691275167785232E-3</v>
      </c>
      <c r="D22" s="14">
        <v>20</v>
      </c>
      <c r="E22" s="4">
        <f t="shared" si="6"/>
        <v>4.0461258345134534E-3</v>
      </c>
      <c r="F22" s="14">
        <v>7</v>
      </c>
      <c r="G22" s="14">
        <v>7</v>
      </c>
      <c r="H22" s="14">
        <f t="shared" si="7"/>
        <v>5</v>
      </c>
      <c r="I22" s="15">
        <f t="shared" si="8"/>
        <v>0.7142857142857143</v>
      </c>
      <c r="J22" s="14">
        <f t="shared" si="0"/>
        <v>13</v>
      </c>
      <c r="K22" s="15">
        <f t="shared" si="9"/>
        <v>1.8571428571428572</v>
      </c>
      <c r="L22" s="16">
        <v>9</v>
      </c>
      <c r="M22" s="16">
        <v>19</v>
      </c>
      <c r="N22" s="16">
        <v>0</v>
      </c>
      <c r="O22" s="16">
        <v>0</v>
      </c>
      <c r="P22" s="16">
        <v>97</v>
      </c>
      <c r="Q22" s="16">
        <v>325</v>
      </c>
      <c r="R22" s="10">
        <f t="shared" si="1"/>
        <v>-85</v>
      </c>
      <c r="S22" s="8">
        <f t="shared" si="2"/>
        <v>-0.87628865979381443</v>
      </c>
      <c r="T22" s="10">
        <f t="shared" si="3"/>
        <v>-305</v>
      </c>
      <c r="U22" s="8">
        <f t="shared" si="4"/>
        <v>-0.93846153846153846</v>
      </c>
    </row>
    <row r="23" spans="1:21" ht="18" customHeight="1" x14ac:dyDescent="0.15">
      <c r="A23" s="13" t="s">
        <v>15</v>
      </c>
      <c r="B23" s="14">
        <v>2</v>
      </c>
      <c r="C23" s="4">
        <f t="shared" si="5"/>
        <v>8.9485458612975394E-4</v>
      </c>
      <c r="D23" s="14">
        <v>2</v>
      </c>
      <c r="E23" s="4">
        <f t="shared" si="6"/>
        <v>4.0461258345134534E-4</v>
      </c>
      <c r="F23" s="14">
        <v>2</v>
      </c>
      <c r="G23" s="14">
        <v>14</v>
      </c>
      <c r="H23" s="14">
        <f t="shared" si="7"/>
        <v>0</v>
      </c>
      <c r="I23" s="15">
        <f t="shared" si="8"/>
        <v>0</v>
      </c>
      <c r="J23" s="14">
        <f t="shared" si="0"/>
        <v>-12</v>
      </c>
      <c r="K23" s="15">
        <f t="shared" si="9"/>
        <v>-0.8571428571428571</v>
      </c>
      <c r="L23" s="16">
        <v>0</v>
      </c>
      <c r="M23" s="16">
        <v>0</v>
      </c>
      <c r="N23" s="16">
        <v>0</v>
      </c>
      <c r="O23" s="16">
        <v>0</v>
      </c>
      <c r="P23" s="16">
        <v>7</v>
      </c>
      <c r="Q23" s="16">
        <v>11</v>
      </c>
      <c r="R23" s="10">
        <f t="shared" si="1"/>
        <v>-5</v>
      </c>
      <c r="S23" s="8">
        <f t="shared" si="2"/>
        <v>-0.7142857142857143</v>
      </c>
      <c r="T23" s="10">
        <f t="shared" si="3"/>
        <v>-9</v>
      </c>
      <c r="U23" s="8">
        <f t="shared" si="4"/>
        <v>-0.81818181818181823</v>
      </c>
    </row>
    <row r="24" spans="1:21" ht="18" customHeight="1" x14ac:dyDescent="0.15">
      <c r="A24" s="13" t="s">
        <v>16</v>
      </c>
      <c r="B24" s="14">
        <v>4</v>
      </c>
      <c r="C24" s="4">
        <f t="shared" si="5"/>
        <v>1.7897091722595079E-3</v>
      </c>
      <c r="D24" s="14">
        <v>4</v>
      </c>
      <c r="E24" s="4">
        <f t="shared" si="6"/>
        <v>8.0922516690269067E-4</v>
      </c>
      <c r="F24" s="14">
        <v>3</v>
      </c>
      <c r="G24" s="14">
        <v>6</v>
      </c>
      <c r="H24" s="14">
        <f t="shared" si="7"/>
        <v>1</v>
      </c>
      <c r="I24" s="15">
        <f t="shared" si="8"/>
        <v>0.33333333333333331</v>
      </c>
      <c r="J24" s="14">
        <f t="shared" si="0"/>
        <v>-2</v>
      </c>
      <c r="K24" s="15">
        <f t="shared" si="9"/>
        <v>-0.33333333333333331</v>
      </c>
      <c r="L24" s="16">
        <v>6</v>
      </c>
      <c r="M24" s="16">
        <v>21</v>
      </c>
      <c r="N24" s="16">
        <v>6</v>
      </c>
      <c r="O24" s="16">
        <v>16</v>
      </c>
      <c r="P24" s="16">
        <v>7</v>
      </c>
      <c r="Q24" s="16">
        <v>18</v>
      </c>
      <c r="R24" s="10">
        <f t="shared" si="1"/>
        <v>-3</v>
      </c>
      <c r="S24" s="8">
        <f t="shared" si="2"/>
        <v>-0.42857142857142855</v>
      </c>
      <c r="T24" s="10">
        <f t="shared" si="3"/>
        <v>-14</v>
      </c>
      <c r="U24" s="8">
        <f t="shared" si="4"/>
        <v>-0.77777777777777779</v>
      </c>
    </row>
    <row r="25" spans="1:21" ht="18" customHeight="1" x14ac:dyDescent="0.15">
      <c r="A25" s="13" t="s">
        <v>17</v>
      </c>
      <c r="B25" s="14">
        <v>2</v>
      </c>
      <c r="C25" s="4">
        <f t="shared" si="5"/>
        <v>8.9485458612975394E-4</v>
      </c>
      <c r="D25" s="14">
        <v>2</v>
      </c>
      <c r="E25" s="4">
        <f t="shared" si="6"/>
        <v>4.0461258345134534E-4</v>
      </c>
      <c r="F25" s="14">
        <v>0</v>
      </c>
      <c r="G25" s="14">
        <v>0</v>
      </c>
      <c r="H25" s="14">
        <f t="shared" si="7"/>
        <v>2</v>
      </c>
      <c r="I25" s="15"/>
      <c r="J25" s="14">
        <f t="shared" si="0"/>
        <v>2</v>
      </c>
      <c r="K25" s="15"/>
      <c r="L25" s="16">
        <v>1</v>
      </c>
      <c r="M25" s="16">
        <v>3</v>
      </c>
      <c r="N25" s="16">
        <v>3</v>
      </c>
      <c r="O25" s="16">
        <v>4</v>
      </c>
      <c r="P25" s="16">
        <v>2</v>
      </c>
      <c r="Q25" s="16">
        <v>2</v>
      </c>
      <c r="R25" s="10">
        <f t="shared" si="1"/>
        <v>0</v>
      </c>
      <c r="S25" s="8">
        <f t="shared" si="2"/>
        <v>0</v>
      </c>
      <c r="T25" s="10">
        <f t="shared" si="3"/>
        <v>0</v>
      </c>
      <c r="U25" s="8">
        <f t="shared" si="4"/>
        <v>0</v>
      </c>
    </row>
    <row r="26" spans="1:21" ht="18" customHeight="1" x14ac:dyDescent="0.15">
      <c r="A26" s="13" t="s">
        <v>18</v>
      </c>
      <c r="B26" s="14">
        <v>21</v>
      </c>
      <c r="C26" s="4">
        <f t="shared" si="5"/>
        <v>9.3959731543624154E-3</v>
      </c>
      <c r="D26" s="14">
        <v>43</v>
      </c>
      <c r="E26" s="4">
        <f t="shared" si="6"/>
        <v>8.6991705442039241E-3</v>
      </c>
      <c r="F26" s="14">
        <v>12</v>
      </c>
      <c r="G26" s="14">
        <v>42</v>
      </c>
      <c r="H26" s="14">
        <f t="shared" si="7"/>
        <v>9</v>
      </c>
      <c r="I26" s="15">
        <f t="shared" ref="I26:I49" si="10">(B26-F26)/F26</f>
        <v>0.75</v>
      </c>
      <c r="J26" s="14">
        <f t="shared" si="0"/>
        <v>1</v>
      </c>
      <c r="K26" s="15">
        <f t="shared" ref="K26:K49" si="11">(D26-G26)/G26</f>
        <v>2.3809523809523808E-2</v>
      </c>
      <c r="L26" s="16">
        <v>6</v>
      </c>
      <c r="M26" s="16">
        <v>16</v>
      </c>
      <c r="N26" s="16">
        <v>2</v>
      </c>
      <c r="O26" s="16">
        <v>10</v>
      </c>
      <c r="P26" s="16">
        <v>27</v>
      </c>
      <c r="Q26" s="16">
        <v>77</v>
      </c>
      <c r="R26" s="10">
        <f t="shared" si="1"/>
        <v>-6</v>
      </c>
      <c r="S26" s="8">
        <f t="shared" si="2"/>
        <v>-0.22222222222222221</v>
      </c>
      <c r="T26" s="10">
        <f t="shared" si="3"/>
        <v>-34</v>
      </c>
      <c r="U26" s="8">
        <f t="shared" si="4"/>
        <v>-0.44155844155844154</v>
      </c>
    </row>
    <row r="27" spans="1:21" ht="18" customHeight="1" x14ac:dyDescent="0.15">
      <c r="A27" s="13" t="s">
        <v>19</v>
      </c>
      <c r="B27" s="14">
        <v>6</v>
      </c>
      <c r="C27" s="4">
        <f t="shared" si="5"/>
        <v>2.6845637583892616E-3</v>
      </c>
      <c r="D27" s="14">
        <v>7</v>
      </c>
      <c r="E27" s="4">
        <f t="shared" si="6"/>
        <v>1.4161440420797087E-3</v>
      </c>
      <c r="F27" s="14">
        <v>1</v>
      </c>
      <c r="G27" s="14">
        <v>2</v>
      </c>
      <c r="H27" s="14">
        <f t="shared" si="7"/>
        <v>5</v>
      </c>
      <c r="I27" s="15">
        <f t="shared" si="10"/>
        <v>5</v>
      </c>
      <c r="J27" s="14">
        <f t="shared" si="0"/>
        <v>5</v>
      </c>
      <c r="K27" s="15">
        <f t="shared" si="11"/>
        <v>2.5</v>
      </c>
      <c r="L27" s="16">
        <v>0</v>
      </c>
      <c r="M27" s="16">
        <v>0</v>
      </c>
      <c r="N27" s="16">
        <v>1</v>
      </c>
      <c r="O27" s="16">
        <v>1</v>
      </c>
      <c r="P27" s="16">
        <v>13</v>
      </c>
      <c r="Q27" s="16">
        <v>13</v>
      </c>
      <c r="R27" s="10">
        <f t="shared" si="1"/>
        <v>-7</v>
      </c>
      <c r="S27" s="8">
        <f t="shared" si="2"/>
        <v>-0.53846153846153844</v>
      </c>
      <c r="T27" s="10">
        <f t="shared" si="3"/>
        <v>-6</v>
      </c>
      <c r="U27" s="8">
        <f t="shared" si="4"/>
        <v>-0.46153846153846156</v>
      </c>
    </row>
    <row r="28" spans="1:21" ht="18" customHeight="1" x14ac:dyDescent="0.15">
      <c r="A28" s="13" t="s">
        <v>20</v>
      </c>
      <c r="B28" s="14">
        <v>0</v>
      </c>
      <c r="C28" s="4">
        <f t="shared" si="5"/>
        <v>0</v>
      </c>
      <c r="D28" s="14">
        <v>0</v>
      </c>
      <c r="E28" s="4">
        <f t="shared" si="6"/>
        <v>0</v>
      </c>
      <c r="F28" s="14">
        <v>1</v>
      </c>
      <c r="G28" s="14">
        <v>1</v>
      </c>
      <c r="H28" s="14">
        <f t="shared" si="7"/>
        <v>-1</v>
      </c>
      <c r="I28" s="15">
        <f t="shared" si="10"/>
        <v>-1</v>
      </c>
      <c r="J28" s="14">
        <f t="shared" si="0"/>
        <v>-1</v>
      </c>
      <c r="K28" s="15">
        <f t="shared" si="11"/>
        <v>-1</v>
      </c>
      <c r="L28" s="16">
        <v>0</v>
      </c>
      <c r="M28" s="16">
        <v>0</v>
      </c>
      <c r="N28" s="16">
        <v>2</v>
      </c>
      <c r="O28" s="16">
        <v>2</v>
      </c>
      <c r="P28" s="16">
        <v>6</v>
      </c>
      <c r="Q28" s="16">
        <v>51</v>
      </c>
      <c r="R28" s="10">
        <f t="shared" si="1"/>
        <v>-6</v>
      </c>
      <c r="S28" s="8">
        <f t="shared" si="2"/>
        <v>-1</v>
      </c>
      <c r="T28" s="10">
        <f t="shared" si="3"/>
        <v>-51</v>
      </c>
      <c r="U28" s="8">
        <f t="shared" si="4"/>
        <v>-1</v>
      </c>
    </row>
    <row r="29" spans="1:21" ht="18" customHeight="1" x14ac:dyDescent="0.15">
      <c r="A29" s="13" t="s">
        <v>21</v>
      </c>
      <c r="B29" s="14">
        <v>4</v>
      </c>
      <c r="C29" s="4">
        <f t="shared" si="5"/>
        <v>1.7897091722595079E-3</v>
      </c>
      <c r="D29" s="14">
        <v>8</v>
      </c>
      <c r="E29" s="4">
        <f t="shared" si="6"/>
        <v>1.6184503338053813E-3</v>
      </c>
      <c r="F29" s="14">
        <v>3</v>
      </c>
      <c r="G29" s="14">
        <v>3</v>
      </c>
      <c r="H29" s="14">
        <f t="shared" si="7"/>
        <v>1</v>
      </c>
      <c r="I29" s="15">
        <f t="shared" si="10"/>
        <v>0.33333333333333331</v>
      </c>
      <c r="J29" s="14">
        <f t="shared" si="0"/>
        <v>5</v>
      </c>
      <c r="K29" s="15">
        <f t="shared" si="11"/>
        <v>1.6666666666666667</v>
      </c>
      <c r="L29" s="16">
        <v>1</v>
      </c>
      <c r="M29" s="16">
        <v>1</v>
      </c>
      <c r="N29" s="16">
        <v>0</v>
      </c>
      <c r="O29" s="16">
        <v>0</v>
      </c>
      <c r="P29" s="16">
        <v>12</v>
      </c>
      <c r="Q29" s="16">
        <v>14</v>
      </c>
      <c r="R29" s="10">
        <f t="shared" si="1"/>
        <v>-8</v>
      </c>
      <c r="S29" s="8">
        <f t="shared" si="2"/>
        <v>-0.66666666666666663</v>
      </c>
      <c r="T29" s="10">
        <f t="shared" si="3"/>
        <v>-6</v>
      </c>
      <c r="U29" s="8">
        <f t="shared" si="4"/>
        <v>-0.42857142857142855</v>
      </c>
    </row>
    <row r="30" spans="1:21" ht="18" customHeight="1" x14ac:dyDescent="0.15">
      <c r="A30" s="13" t="s">
        <v>22</v>
      </c>
      <c r="B30" s="14">
        <v>52</v>
      </c>
      <c r="C30" s="4">
        <f t="shared" si="5"/>
        <v>2.3266219239373602E-2</v>
      </c>
      <c r="D30" s="14">
        <v>65</v>
      </c>
      <c r="E30" s="4">
        <f t="shared" si="6"/>
        <v>1.3149908962168723E-2</v>
      </c>
      <c r="F30" s="14">
        <v>48</v>
      </c>
      <c r="G30" s="14">
        <v>81</v>
      </c>
      <c r="H30" s="14">
        <f t="shared" si="7"/>
        <v>4</v>
      </c>
      <c r="I30" s="15">
        <f t="shared" si="10"/>
        <v>8.3333333333333329E-2</v>
      </c>
      <c r="J30" s="14">
        <f t="shared" si="0"/>
        <v>-16</v>
      </c>
      <c r="K30" s="15">
        <f t="shared" si="11"/>
        <v>-0.19753086419753085</v>
      </c>
      <c r="L30" s="16">
        <v>11</v>
      </c>
      <c r="M30" s="16">
        <v>11</v>
      </c>
      <c r="N30" s="16">
        <v>4</v>
      </c>
      <c r="O30" s="16">
        <v>4</v>
      </c>
      <c r="P30" s="16">
        <v>78</v>
      </c>
      <c r="Q30" s="16">
        <v>152</v>
      </c>
      <c r="R30" s="10">
        <f t="shared" si="1"/>
        <v>-26</v>
      </c>
      <c r="S30" s="8">
        <f t="shared" si="2"/>
        <v>-0.33333333333333331</v>
      </c>
      <c r="T30" s="10">
        <f t="shared" si="3"/>
        <v>-87</v>
      </c>
      <c r="U30" s="8">
        <f t="shared" si="4"/>
        <v>-0.57236842105263153</v>
      </c>
    </row>
    <row r="31" spans="1:21" ht="18" customHeight="1" x14ac:dyDescent="0.15">
      <c r="A31" s="13" t="s">
        <v>23</v>
      </c>
      <c r="B31" s="14">
        <v>27</v>
      </c>
      <c r="C31" s="4">
        <f t="shared" si="5"/>
        <v>1.2080536912751677E-2</v>
      </c>
      <c r="D31" s="14">
        <v>39</v>
      </c>
      <c r="E31" s="4">
        <f t="shared" si="6"/>
        <v>7.8899453773012343E-3</v>
      </c>
      <c r="F31" s="14">
        <v>38</v>
      </c>
      <c r="G31" s="14">
        <v>87</v>
      </c>
      <c r="H31" s="14">
        <f t="shared" si="7"/>
        <v>-11</v>
      </c>
      <c r="I31" s="15">
        <f t="shared" si="10"/>
        <v>-0.28947368421052633</v>
      </c>
      <c r="J31" s="14">
        <f t="shared" si="0"/>
        <v>-48</v>
      </c>
      <c r="K31" s="15">
        <f t="shared" si="11"/>
        <v>-0.55172413793103448</v>
      </c>
      <c r="L31" s="16">
        <v>17</v>
      </c>
      <c r="M31" s="16">
        <v>90</v>
      </c>
      <c r="N31" s="16">
        <v>13</v>
      </c>
      <c r="O31" s="16">
        <v>44</v>
      </c>
      <c r="P31" s="16">
        <v>31</v>
      </c>
      <c r="Q31" s="16">
        <v>46</v>
      </c>
      <c r="R31" s="10">
        <f t="shared" si="1"/>
        <v>-4</v>
      </c>
      <c r="S31" s="8">
        <f t="shared" si="2"/>
        <v>-0.12903225806451613</v>
      </c>
      <c r="T31" s="10">
        <f t="shared" si="3"/>
        <v>-7</v>
      </c>
      <c r="U31" s="8">
        <f t="shared" si="4"/>
        <v>-0.15217391304347827</v>
      </c>
    </row>
    <row r="32" spans="1:21" ht="18" customHeight="1" x14ac:dyDescent="0.15">
      <c r="A32" s="13" t="s">
        <v>24</v>
      </c>
      <c r="B32" s="14">
        <v>21</v>
      </c>
      <c r="C32" s="4">
        <f t="shared" si="5"/>
        <v>9.3959731543624154E-3</v>
      </c>
      <c r="D32" s="14">
        <v>28</v>
      </c>
      <c r="E32" s="4">
        <f t="shared" si="6"/>
        <v>5.6645761683188347E-3</v>
      </c>
      <c r="F32" s="14">
        <v>15</v>
      </c>
      <c r="G32" s="14">
        <v>46</v>
      </c>
      <c r="H32" s="14">
        <f t="shared" si="7"/>
        <v>6</v>
      </c>
      <c r="I32" s="15">
        <f t="shared" si="10"/>
        <v>0.4</v>
      </c>
      <c r="J32" s="14">
        <f t="shared" si="0"/>
        <v>-18</v>
      </c>
      <c r="K32" s="15">
        <f t="shared" si="11"/>
        <v>-0.39130434782608697</v>
      </c>
      <c r="L32" s="16">
        <v>7</v>
      </c>
      <c r="M32" s="16">
        <v>7</v>
      </c>
      <c r="N32" s="16">
        <v>4</v>
      </c>
      <c r="O32" s="16">
        <v>6</v>
      </c>
      <c r="P32" s="16">
        <v>13</v>
      </c>
      <c r="Q32" s="16">
        <v>18</v>
      </c>
      <c r="R32" s="10">
        <f t="shared" si="1"/>
        <v>8</v>
      </c>
      <c r="S32" s="8">
        <f t="shared" si="2"/>
        <v>0.61538461538461542</v>
      </c>
      <c r="T32" s="10">
        <f t="shared" si="3"/>
        <v>10</v>
      </c>
      <c r="U32" s="8">
        <f t="shared" si="4"/>
        <v>0.55555555555555558</v>
      </c>
    </row>
    <row r="33" spans="1:21" ht="18" customHeight="1" x14ac:dyDescent="0.15">
      <c r="A33" s="13" t="s">
        <v>25</v>
      </c>
      <c r="B33" s="14">
        <v>119</v>
      </c>
      <c r="C33" s="4">
        <f t="shared" si="5"/>
        <v>5.3243847874720356E-2</v>
      </c>
      <c r="D33" s="14">
        <v>219</v>
      </c>
      <c r="E33" s="4">
        <f t="shared" si="6"/>
        <v>4.4305077887922317E-2</v>
      </c>
      <c r="F33" s="14">
        <v>54</v>
      </c>
      <c r="G33" s="14">
        <v>112</v>
      </c>
      <c r="H33" s="14">
        <f t="shared" si="7"/>
        <v>65</v>
      </c>
      <c r="I33" s="15">
        <f t="shared" si="10"/>
        <v>1.2037037037037037</v>
      </c>
      <c r="J33" s="14">
        <f t="shared" si="0"/>
        <v>107</v>
      </c>
      <c r="K33" s="15">
        <f t="shared" si="11"/>
        <v>0.9553571428571429</v>
      </c>
      <c r="L33" s="16">
        <v>9</v>
      </c>
      <c r="M33" s="16">
        <v>10</v>
      </c>
      <c r="N33" s="16">
        <v>28</v>
      </c>
      <c r="O33" s="16">
        <v>98</v>
      </c>
      <c r="P33" s="16">
        <v>81</v>
      </c>
      <c r="Q33" s="16">
        <v>143</v>
      </c>
      <c r="R33" s="10">
        <f t="shared" si="1"/>
        <v>38</v>
      </c>
      <c r="S33" s="8">
        <f t="shared" si="2"/>
        <v>0.46913580246913578</v>
      </c>
      <c r="T33" s="10">
        <f t="shared" si="3"/>
        <v>76</v>
      </c>
      <c r="U33" s="8">
        <f t="shared" si="4"/>
        <v>0.53146853146853146</v>
      </c>
    </row>
    <row r="34" spans="1:21" ht="18" customHeight="1" x14ac:dyDescent="0.15">
      <c r="A34" s="13" t="s">
        <v>26</v>
      </c>
      <c r="B34" s="14">
        <v>15</v>
      </c>
      <c r="C34" s="4">
        <f t="shared" si="5"/>
        <v>6.7114093959731542E-3</v>
      </c>
      <c r="D34" s="14">
        <v>41</v>
      </c>
      <c r="E34" s="4">
        <f t="shared" si="6"/>
        <v>8.2945579607525792E-3</v>
      </c>
      <c r="F34" s="14">
        <v>10</v>
      </c>
      <c r="G34" s="14">
        <v>16</v>
      </c>
      <c r="H34" s="14">
        <f t="shared" si="7"/>
        <v>5</v>
      </c>
      <c r="I34" s="15">
        <f t="shared" si="10"/>
        <v>0.5</v>
      </c>
      <c r="J34" s="14">
        <f t="shared" si="0"/>
        <v>25</v>
      </c>
      <c r="K34" s="15">
        <f t="shared" si="11"/>
        <v>1.5625</v>
      </c>
      <c r="L34" s="16">
        <v>12</v>
      </c>
      <c r="M34" s="16">
        <v>33</v>
      </c>
      <c r="N34" s="16">
        <v>0</v>
      </c>
      <c r="O34" s="16">
        <v>0</v>
      </c>
      <c r="P34" s="16">
        <v>6</v>
      </c>
      <c r="Q34" s="16">
        <v>11</v>
      </c>
      <c r="R34" s="10">
        <f t="shared" si="1"/>
        <v>9</v>
      </c>
      <c r="S34" s="8">
        <f t="shared" si="2"/>
        <v>1.5</v>
      </c>
      <c r="T34" s="10">
        <f t="shared" si="3"/>
        <v>30</v>
      </c>
      <c r="U34" s="8">
        <f t="shared" si="4"/>
        <v>2.7272727272727271</v>
      </c>
    </row>
    <row r="35" spans="1:21" ht="18" customHeight="1" x14ac:dyDescent="0.15">
      <c r="A35" s="13" t="s">
        <v>27</v>
      </c>
      <c r="B35" s="14">
        <v>100</v>
      </c>
      <c r="C35" s="4">
        <f t="shared" si="5"/>
        <v>4.4742729306487698E-2</v>
      </c>
      <c r="D35" s="14">
        <v>871</v>
      </c>
      <c r="E35" s="4">
        <f t="shared" si="6"/>
        <v>0.1762087800930609</v>
      </c>
      <c r="F35" s="14">
        <v>102</v>
      </c>
      <c r="G35" s="14">
        <v>881</v>
      </c>
      <c r="H35" s="14">
        <f t="shared" si="7"/>
        <v>-2</v>
      </c>
      <c r="I35" s="15">
        <f t="shared" si="10"/>
        <v>-1.9607843137254902E-2</v>
      </c>
      <c r="J35" s="14">
        <f t="shared" si="0"/>
        <v>-10</v>
      </c>
      <c r="K35" s="15">
        <f t="shared" si="11"/>
        <v>-1.1350737797956867E-2</v>
      </c>
      <c r="L35" s="16">
        <v>85</v>
      </c>
      <c r="M35" s="16">
        <v>591</v>
      </c>
      <c r="N35" s="16">
        <v>271</v>
      </c>
      <c r="O35" s="16">
        <v>2822</v>
      </c>
      <c r="P35" s="16">
        <v>82</v>
      </c>
      <c r="Q35" s="16">
        <v>306</v>
      </c>
      <c r="R35" s="10">
        <f t="shared" si="1"/>
        <v>18</v>
      </c>
      <c r="S35" s="8">
        <f t="shared" si="2"/>
        <v>0.21951219512195122</v>
      </c>
      <c r="T35" s="10">
        <f t="shared" si="3"/>
        <v>565</v>
      </c>
      <c r="U35" s="8">
        <f t="shared" si="4"/>
        <v>1.84640522875817</v>
      </c>
    </row>
    <row r="36" spans="1:21" ht="18" customHeight="1" x14ac:dyDescent="0.15">
      <c r="A36" s="13" t="s">
        <v>28</v>
      </c>
      <c r="B36" s="14">
        <v>21</v>
      </c>
      <c r="C36" s="4">
        <f t="shared" si="5"/>
        <v>9.3959731543624154E-3</v>
      </c>
      <c r="D36" s="14">
        <v>22</v>
      </c>
      <c r="E36" s="4">
        <f t="shared" si="6"/>
        <v>4.4507384179647983E-3</v>
      </c>
      <c r="F36" s="14">
        <v>3</v>
      </c>
      <c r="G36" s="14">
        <v>3</v>
      </c>
      <c r="H36" s="14">
        <f t="shared" si="7"/>
        <v>18</v>
      </c>
      <c r="I36" s="15">
        <f t="shared" si="10"/>
        <v>6</v>
      </c>
      <c r="J36" s="14">
        <f t="shared" si="0"/>
        <v>19</v>
      </c>
      <c r="K36" s="15">
        <f t="shared" si="11"/>
        <v>6.333333333333333</v>
      </c>
      <c r="L36" s="16">
        <v>5</v>
      </c>
      <c r="M36" s="16">
        <v>17</v>
      </c>
      <c r="N36" s="16">
        <v>7</v>
      </c>
      <c r="O36" s="16">
        <v>9</v>
      </c>
      <c r="P36" s="16">
        <v>60</v>
      </c>
      <c r="Q36" s="16">
        <v>76</v>
      </c>
      <c r="R36" s="10">
        <f t="shared" si="1"/>
        <v>-39</v>
      </c>
      <c r="S36" s="8">
        <f t="shared" si="2"/>
        <v>-0.65</v>
      </c>
      <c r="T36" s="10">
        <f t="shared" si="3"/>
        <v>-54</v>
      </c>
      <c r="U36" s="8">
        <f t="shared" si="4"/>
        <v>-0.71052631578947367</v>
      </c>
    </row>
    <row r="37" spans="1:21" ht="18" customHeight="1" x14ac:dyDescent="0.15">
      <c r="A37" s="13" t="s">
        <v>29</v>
      </c>
      <c r="B37" s="14">
        <v>2</v>
      </c>
      <c r="C37" s="4">
        <f t="shared" si="5"/>
        <v>8.9485458612975394E-4</v>
      </c>
      <c r="D37" s="14">
        <v>15</v>
      </c>
      <c r="E37" s="4">
        <f t="shared" si="6"/>
        <v>3.0345943758850898E-3</v>
      </c>
      <c r="F37" s="14">
        <v>3</v>
      </c>
      <c r="G37" s="14">
        <v>33</v>
      </c>
      <c r="H37" s="14">
        <f t="shared" si="7"/>
        <v>-1</v>
      </c>
      <c r="I37" s="15">
        <f t="shared" si="10"/>
        <v>-0.33333333333333331</v>
      </c>
      <c r="J37" s="14">
        <f t="shared" si="0"/>
        <v>-18</v>
      </c>
      <c r="K37" s="15">
        <f t="shared" si="11"/>
        <v>-0.54545454545454541</v>
      </c>
      <c r="L37" s="16">
        <v>1</v>
      </c>
      <c r="M37" s="16">
        <v>2</v>
      </c>
      <c r="N37" s="16">
        <v>0</v>
      </c>
      <c r="O37" s="16">
        <v>0</v>
      </c>
      <c r="P37" s="16">
        <v>1</v>
      </c>
      <c r="Q37" s="16">
        <v>2</v>
      </c>
      <c r="R37" s="10">
        <f t="shared" si="1"/>
        <v>1</v>
      </c>
      <c r="S37" s="8">
        <f t="shared" si="2"/>
        <v>1</v>
      </c>
      <c r="T37" s="10">
        <f t="shared" si="3"/>
        <v>13</v>
      </c>
      <c r="U37" s="8">
        <f t="shared" si="4"/>
        <v>6.5</v>
      </c>
    </row>
    <row r="38" spans="1:21" ht="18" customHeight="1" x14ac:dyDescent="0.15">
      <c r="A38" s="13" t="s">
        <v>30</v>
      </c>
      <c r="B38" s="14">
        <v>16</v>
      </c>
      <c r="C38" s="4">
        <f t="shared" si="5"/>
        <v>7.1588366890380315E-3</v>
      </c>
      <c r="D38" s="14">
        <v>35</v>
      </c>
      <c r="E38" s="4">
        <f t="shared" si="6"/>
        <v>7.0807202103985436E-3</v>
      </c>
      <c r="F38" s="14">
        <v>24</v>
      </c>
      <c r="G38" s="14">
        <v>119</v>
      </c>
      <c r="H38" s="14">
        <f t="shared" si="7"/>
        <v>-8</v>
      </c>
      <c r="I38" s="15">
        <f t="shared" si="10"/>
        <v>-0.33333333333333331</v>
      </c>
      <c r="J38" s="14">
        <f t="shared" si="0"/>
        <v>-84</v>
      </c>
      <c r="K38" s="15">
        <f t="shared" si="11"/>
        <v>-0.70588235294117652</v>
      </c>
      <c r="L38" s="16">
        <v>7</v>
      </c>
      <c r="M38" s="16">
        <v>12</v>
      </c>
      <c r="N38" s="16">
        <v>2</v>
      </c>
      <c r="O38" s="16">
        <v>6</v>
      </c>
      <c r="P38" s="16">
        <v>9</v>
      </c>
      <c r="Q38" s="16">
        <v>23</v>
      </c>
      <c r="R38" s="10">
        <f t="shared" si="1"/>
        <v>7</v>
      </c>
      <c r="S38" s="8">
        <f t="shared" si="2"/>
        <v>0.77777777777777779</v>
      </c>
      <c r="T38" s="10">
        <f t="shared" si="3"/>
        <v>12</v>
      </c>
      <c r="U38" s="8">
        <f t="shared" si="4"/>
        <v>0.52173913043478259</v>
      </c>
    </row>
    <row r="39" spans="1:21" ht="18" customHeight="1" x14ac:dyDescent="0.15">
      <c r="A39" s="13" t="s">
        <v>31</v>
      </c>
      <c r="B39" s="14">
        <v>121</v>
      </c>
      <c r="C39" s="4">
        <f t="shared" si="5"/>
        <v>5.4138702460850112E-2</v>
      </c>
      <c r="D39" s="14">
        <v>176</v>
      </c>
      <c r="E39" s="4">
        <f t="shared" si="6"/>
        <v>3.5605907343718386E-2</v>
      </c>
      <c r="F39" s="14">
        <v>45</v>
      </c>
      <c r="G39" s="14">
        <v>73</v>
      </c>
      <c r="H39" s="14">
        <f t="shared" si="7"/>
        <v>76</v>
      </c>
      <c r="I39" s="15">
        <f t="shared" si="10"/>
        <v>1.6888888888888889</v>
      </c>
      <c r="J39" s="14">
        <f t="shared" si="0"/>
        <v>103</v>
      </c>
      <c r="K39" s="15">
        <f t="shared" si="11"/>
        <v>1.4109589041095891</v>
      </c>
      <c r="L39" s="16">
        <v>37</v>
      </c>
      <c r="M39" s="16">
        <v>76</v>
      </c>
      <c r="N39" s="16">
        <v>13</v>
      </c>
      <c r="O39" s="16">
        <v>17</v>
      </c>
      <c r="P39" s="16">
        <v>60</v>
      </c>
      <c r="Q39" s="16">
        <v>96</v>
      </c>
      <c r="R39" s="10">
        <f t="shared" si="1"/>
        <v>61</v>
      </c>
      <c r="S39" s="8">
        <f t="shared" si="2"/>
        <v>1.0166666666666666</v>
      </c>
      <c r="T39" s="10">
        <f t="shared" si="3"/>
        <v>80</v>
      </c>
      <c r="U39" s="8">
        <f t="shared" si="4"/>
        <v>0.83333333333333337</v>
      </c>
    </row>
    <row r="40" spans="1:21" ht="18" customHeight="1" x14ac:dyDescent="0.15">
      <c r="A40" s="13" t="s">
        <v>32</v>
      </c>
      <c r="B40" s="14">
        <v>9</v>
      </c>
      <c r="C40" s="4">
        <f t="shared" si="5"/>
        <v>4.0268456375838931E-3</v>
      </c>
      <c r="D40" s="14">
        <v>9</v>
      </c>
      <c r="E40" s="4">
        <f t="shared" si="6"/>
        <v>1.820756625531054E-3</v>
      </c>
      <c r="F40" s="14">
        <v>15</v>
      </c>
      <c r="G40" s="14">
        <v>20</v>
      </c>
      <c r="H40" s="14">
        <f t="shared" si="7"/>
        <v>-6</v>
      </c>
      <c r="I40" s="15">
        <f t="shared" si="10"/>
        <v>-0.4</v>
      </c>
      <c r="J40" s="14">
        <f t="shared" si="0"/>
        <v>-11</v>
      </c>
      <c r="K40" s="15">
        <f t="shared" si="11"/>
        <v>-0.55000000000000004</v>
      </c>
      <c r="L40" s="16">
        <v>2</v>
      </c>
      <c r="M40" s="16">
        <v>2</v>
      </c>
      <c r="N40" s="16">
        <v>3</v>
      </c>
      <c r="O40" s="16">
        <v>7</v>
      </c>
      <c r="P40" s="16">
        <v>38</v>
      </c>
      <c r="Q40" s="16">
        <v>53</v>
      </c>
      <c r="R40" s="10">
        <f t="shared" si="1"/>
        <v>-29</v>
      </c>
      <c r="S40" s="8">
        <f t="shared" si="2"/>
        <v>-0.76315789473684215</v>
      </c>
      <c r="T40" s="10">
        <f t="shared" si="3"/>
        <v>-44</v>
      </c>
      <c r="U40" s="8">
        <f t="shared" si="4"/>
        <v>-0.83018867924528306</v>
      </c>
    </row>
    <row r="41" spans="1:21" ht="18" customHeight="1" x14ac:dyDescent="0.15">
      <c r="A41" s="13" t="s">
        <v>33</v>
      </c>
      <c r="B41" s="14">
        <v>141</v>
      </c>
      <c r="C41" s="4">
        <f t="shared" si="5"/>
        <v>6.3087248322147654E-2</v>
      </c>
      <c r="D41" s="14">
        <v>312</v>
      </c>
      <c r="E41" s="4">
        <f t="shared" si="6"/>
        <v>6.3119563018409874E-2</v>
      </c>
      <c r="F41" s="14">
        <v>183</v>
      </c>
      <c r="G41" s="14">
        <v>299</v>
      </c>
      <c r="H41" s="14">
        <f t="shared" si="7"/>
        <v>-42</v>
      </c>
      <c r="I41" s="15">
        <f t="shared" si="10"/>
        <v>-0.22950819672131148</v>
      </c>
      <c r="J41" s="14">
        <f t="shared" ref="J41:J67" si="12">D41-G41</f>
        <v>13</v>
      </c>
      <c r="K41" s="15">
        <f t="shared" si="11"/>
        <v>4.3478260869565216E-2</v>
      </c>
      <c r="L41" s="16">
        <v>43</v>
      </c>
      <c r="M41" s="16">
        <v>88</v>
      </c>
      <c r="N41" s="16">
        <v>69</v>
      </c>
      <c r="O41" s="16">
        <v>138</v>
      </c>
      <c r="P41" s="16">
        <v>156</v>
      </c>
      <c r="Q41" s="16">
        <v>343</v>
      </c>
      <c r="R41" s="10">
        <f t="shared" ref="R41:R67" si="13">B41-P41</f>
        <v>-15</v>
      </c>
      <c r="S41" s="8">
        <f t="shared" si="2"/>
        <v>-9.6153846153846159E-2</v>
      </c>
      <c r="T41" s="10">
        <f t="shared" ref="T41:T67" si="14">D41-Q41</f>
        <v>-31</v>
      </c>
      <c r="U41" s="8">
        <f t="shared" si="4"/>
        <v>-9.0379008746355682E-2</v>
      </c>
    </row>
    <row r="42" spans="1:21" ht="18" customHeight="1" x14ac:dyDescent="0.15">
      <c r="A42" s="13" t="s">
        <v>34</v>
      </c>
      <c r="B42" s="14">
        <v>5</v>
      </c>
      <c r="C42" s="4">
        <f t="shared" si="5"/>
        <v>2.2371364653243847E-3</v>
      </c>
      <c r="D42" s="14">
        <v>13</v>
      </c>
      <c r="E42" s="4">
        <f t="shared" si="6"/>
        <v>2.6299817924337445E-3</v>
      </c>
      <c r="F42" s="14">
        <v>8</v>
      </c>
      <c r="G42" s="14">
        <v>48</v>
      </c>
      <c r="H42" s="14">
        <f t="shared" si="7"/>
        <v>-3</v>
      </c>
      <c r="I42" s="15">
        <f t="shared" si="10"/>
        <v>-0.375</v>
      </c>
      <c r="J42" s="14">
        <f t="shared" si="12"/>
        <v>-35</v>
      </c>
      <c r="K42" s="15">
        <f t="shared" si="11"/>
        <v>-0.72916666666666663</v>
      </c>
      <c r="L42" s="16">
        <v>0</v>
      </c>
      <c r="M42" s="16">
        <v>0</v>
      </c>
      <c r="N42" s="16">
        <v>1</v>
      </c>
      <c r="O42" s="16">
        <v>1</v>
      </c>
      <c r="P42" s="16">
        <v>2</v>
      </c>
      <c r="Q42" s="16">
        <v>3</v>
      </c>
      <c r="R42" s="10">
        <f t="shared" si="13"/>
        <v>3</v>
      </c>
      <c r="S42" s="8">
        <f t="shared" si="2"/>
        <v>1.5</v>
      </c>
      <c r="T42" s="10">
        <f t="shared" si="14"/>
        <v>10</v>
      </c>
      <c r="U42" s="8">
        <f t="shared" si="4"/>
        <v>3.3333333333333335</v>
      </c>
    </row>
    <row r="43" spans="1:21" ht="18" customHeight="1" x14ac:dyDescent="0.15">
      <c r="A43" s="13" t="s">
        <v>35</v>
      </c>
      <c r="B43" s="14">
        <v>15</v>
      </c>
      <c r="C43" s="4">
        <f t="shared" si="5"/>
        <v>6.7114093959731542E-3</v>
      </c>
      <c r="D43" s="14">
        <v>64</v>
      </c>
      <c r="E43" s="4">
        <f t="shared" si="6"/>
        <v>1.2947602670443051E-2</v>
      </c>
      <c r="F43" s="14">
        <v>34</v>
      </c>
      <c r="G43" s="14">
        <v>83</v>
      </c>
      <c r="H43" s="14">
        <f t="shared" si="7"/>
        <v>-19</v>
      </c>
      <c r="I43" s="15">
        <f t="shared" si="10"/>
        <v>-0.55882352941176472</v>
      </c>
      <c r="J43" s="14">
        <f t="shared" si="12"/>
        <v>-19</v>
      </c>
      <c r="K43" s="15">
        <f t="shared" si="11"/>
        <v>-0.2289156626506024</v>
      </c>
      <c r="L43" s="16">
        <v>4</v>
      </c>
      <c r="M43" s="16">
        <v>27</v>
      </c>
      <c r="N43" s="16">
        <v>6</v>
      </c>
      <c r="O43" s="16">
        <v>104</v>
      </c>
      <c r="P43" s="16">
        <v>97</v>
      </c>
      <c r="Q43" s="16">
        <v>149</v>
      </c>
      <c r="R43" s="10">
        <f t="shared" si="13"/>
        <v>-82</v>
      </c>
      <c r="S43" s="8">
        <f t="shared" si="2"/>
        <v>-0.84536082474226804</v>
      </c>
      <c r="T43" s="10">
        <f t="shared" si="14"/>
        <v>-85</v>
      </c>
      <c r="U43" s="8">
        <f t="shared" si="4"/>
        <v>-0.57046979865771807</v>
      </c>
    </row>
    <row r="44" spans="1:21" ht="18" customHeight="1" x14ac:dyDescent="0.15">
      <c r="A44" s="13" t="s">
        <v>36</v>
      </c>
      <c r="B44" s="14">
        <v>14</v>
      </c>
      <c r="C44" s="4">
        <f t="shared" si="5"/>
        <v>6.2639821029082778E-3</v>
      </c>
      <c r="D44" s="14">
        <v>14</v>
      </c>
      <c r="E44" s="4">
        <f t="shared" si="6"/>
        <v>2.8322880841594174E-3</v>
      </c>
      <c r="F44" s="14">
        <v>2</v>
      </c>
      <c r="G44" s="14">
        <v>4</v>
      </c>
      <c r="H44" s="14">
        <f t="shared" si="7"/>
        <v>12</v>
      </c>
      <c r="I44" s="15">
        <f t="shared" si="10"/>
        <v>6</v>
      </c>
      <c r="J44" s="14">
        <f t="shared" si="12"/>
        <v>10</v>
      </c>
      <c r="K44" s="15">
        <f t="shared" si="11"/>
        <v>2.5</v>
      </c>
      <c r="L44" s="16">
        <v>5</v>
      </c>
      <c r="M44" s="16">
        <v>5</v>
      </c>
      <c r="N44" s="16">
        <v>11</v>
      </c>
      <c r="O44" s="16">
        <v>19</v>
      </c>
      <c r="P44" s="16">
        <v>13</v>
      </c>
      <c r="Q44" s="16">
        <v>13</v>
      </c>
      <c r="R44" s="10">
        <f t="shared" si="13"/>
        <v>1</v>
      </c>
      <c r="S44" s="8">
        <f t="shared" si="2"/>
        <v>7.6923076923076927E-2</v>
      </c>
      <c r="T44" s="10">
        <f t="shared" si="14"/>
        <v>1</v>
      </c>
      <c r="U44" s="8">
        <f t="shared" si="4"/>
        <v>7.6923076923076927E-2</v>
      </c>
    </row>
    <row r="45" spans="1:21" ht="18" customHeight="1" x14ac:dyDescent="0.15">
      <c r="A45" s="13" t="s">
        <v>37</v>
      </c>
      <c r="B45" s="14">
        <v>1</v>
      </c>
      <c r="C45" s="4">
        <f t="shared" si="5"/>
        <v>4.4742729306487697E-4</v>
      </c>
      <c r="D45" s="14">
        <v>2</v>
      </c>
      <c r="E45" s="4">
        <f t="shared" si="6"/>
        <v>4.0461258345134534E-4</v>
      </c>
      <c r="F45" s="14">
        <v>13</v>
      </c>
      <c r="G45" s="14">
        <v>69</v>
      </c>
      <c r="H45" s="14">
        <f t="shared" si="7"/>
        <v>-12</v>
      </c>
      <c r="I45" s="15">
        <f t="shared" si="10"/>
        <v>-0.92307692307692313</v>
      </c>
      <c r="J45" s="14">
        <f t="shared" si="12"/>
        <v>-67</v>
      </c>
      <c r="K45" s="15">
        <f t="shared" si="11"/>
        <v>-0.97101449275362317</v>
      </c>
      <c r="L45" s="16">
        <v>12</v>
      </c>
      <c r="M45" s="16">
        <v>59</v>
      </c>
      <c r="N45" s="16">
        <v>2</v>
      </c>
      <c r="O45" s="16">
        <v>6</v>
      </c>
      <c r="P45" s="16">
        <v>18</v>
      </c>
      <c r="Q45" s="16">
        <v>53</v>
      </c>
      <c r="R45" s="10">
        <f t="shared" si="13"/>
        <v>-17</v>
      </c>
      <c r="S45" s="8">
        <f t="shared" si="2"/>
        <v>-0.94444444444444442</v>
      </c>
      <c r="T45" s="10">
        <f t="shared" si="14"/>
        <v>-51</v>
      </c>
      <c r="U45" s="8">
        <f t="shared" si="4"/>
        <v>-0.96226415094339623</v>
      </c>
    </row>
    <row r="46" spans="1:21" ht="18" customHeight="1" x14ac:dyDescent="0.15">
      <c r="A46" s="13" t="s">
        <v>38</v>
      </c>
      <c r="B46" s="14">
        <v>4</v>
      </c>
      <c r="C46" s="4">
        <f t="shared" si="5"/>
        <v>1.7897091722595079E-3</v>
      </c>
      <c r="D46" s="14">
        <v>8</v>
      </c>
      <c r="E46" s="4">
        <f t="shared" si="6"/>
        <v>1.6184503338053813E-3</v>
      </c>
      <c r="F46" s="14">
        <v>5</v>
      </c>
      <c r="G46" s="14">
        <v>6</v>
      </c>
      <c r="H46" s="14">
        <f t="shared" si="7"/>
        <v>-1</v>
      </c>
      <c r="I46" s="15">
        <f t="shared" si="10"/>
        <v>-0.2</v>
      </c>
      <c r="J46" s="14">
        <f t="shared" si="12"/>
        <v>2</v>
      </c>
      <c r="K46" s="15">
        <f t="shared" si="11"/>
        <v>0.33333333333333331</v>
      </c>
      <c r="L46" s="16">
        <v>0</v>
      </c>
      <c r="M46" s="16">
        <v>0</v>
      </c>
      <c r="N46" s="16">
        <v>3</v>
      </c>
      <c r="O46" s="16">
        <v>3</v>
      </c>
      <c r="P46" s="16">
        <v>6</v>
      </c>
      <c r="Q46" s="16">
        <v>12</v>
      </c>
      <c r="R46" s="10">
        <f t="shared" si="13"/>
        <v>-2</v>
      </c>
      <c r="S46" s="8">
        <f t="shared" si="2"/>
        <v>-0.33333333333333331</v>
      </c>
      <c r="T46" s="10">
        <f t="shared" si="14"/>
        <v>-4</v>
      </c>
      <c r="U46" s="8">
        <f t="shared" si="4"/>
        <v>-0.33333333333333331</v>
      </c>
    </row>
    <row r="47" spans="1:21" ht="18" customHeight="1" x14ac:dyDescent="0.15">
      <c r="A47" s="13" t="s">
        <v>39</v>
      </c>
      <c r="B47" s="14">
        <v>29</v>
      </c>
      <c r="C47" s="4">
        <f t="shared" si="5"/>
        <v>1.2975391498881432E-2</v>
      </c>
      <c r="D47" s="14">
        <v>47</v>
      </c>
      <c r="E47" s="4">
        <f t="shared" si="6"/>
        <v>9.5083957111066156E-3</v>
      </c>
      <c r="F47" s="14">
        <v>13</v>
      </c>
      <c r="G47" s="14">
        <v>70</v>
      </c>
      <c r="H47" s="14">
        <f t="shared" si="7"/>
        <v>16</v>
      </c>
      <c r="I47" s="15">
        <f t="shared" si="10"/>
        <v>1.2307692307692308</v>
      </c>
      <c r="J47" s="14">
        <f t="shared" si="12"/>
        <v>-23</v>
      </c>
      <c r="K47" s="15">
        <f t="shared" si="11"/>
        <v>-0.32857142857142857</v>
      </c>
      <c r="L47" s="16">
        <v>14</v>
      </c>
      <c r="M47" s="16">
        <v>59</v>
      </c>
      <c r="N47" s="16">
        <v>12</v>
      </c>
      <c r="O47" s="16">
        <v>16</v>
      </c>
      <c r="P47" s="16">
        <v>13</v>
      </c>
      <c r="Q47" s="16">
        <v>13</v>
      </c>
      <c r="R47" s="10">
        <f t="shared" si="13"/>
        <v>16</v>
      </c>
      <c r="S47" s="8">
        <f t="shared" si="2"/>
        <v>1.2307692307692308</v>
      </c>
      <c r="T47" s="10">
        <f t="shared" si="14"/>
        <v>34</v>
      </c>
      <c r="U47" s="8">
        <f t="shared" si="4"/>
        <v>2.6153846153846154</v>
      </c>
    </row>
    <row r="48" spans="1:21" ht="18" customHeight="1" x14ac:dyDescent="0.15">
      <c r="A48" s="13" t="s">
        <v>40</v>
      </c>
      <c r="B48" s="14">
        <v>8</v>
      </c>
      <c r="C48" s="4">
        <f t="shared" si="5"/>
        <v>3.5794183445190158E-3</v>
      </c>
      <c r="D48" s="14">
        <v>18</v>
      </c>
      <c r="E48" s="4">
        <f t="shared" si="6"/>
        <v>3.641513251062108E-3</v>
      </c>
      <c r="F48" s="14">
        <v>10</v>
      </c>
      <c r="G48" s="14">
        <v>34</v>
      </c>
      <c r="H48" s="14">
        <f t="shared" si="7"/>
        <v>-2</v>
      </c>
      <c r="I48" s="15">
        <f t="shared" si="10"/>
        <v>-0.2</v>
      </c>
      <c r="J48" s="14">
        <f t="shared" si="12"/>
        <v>-16</v>
      </c>
      <c r="K48" s="15">
        <f t="shared" si="11"/>
        <v>-0.47058823529411764</v>
      </c>
      <c r="L48" s="16">
        <v>10</v>
      </c>
      <c r="M48" s="16">
        <v>20</v>
      </c>
      <c r="N48" s="16">
        <v>11</v>
      </c>
      <c r="O48" s="16">
        <v>14</v>
      </c>
      <c r="P48" s="16">
        <v>5</v>
      </c>
      <c r="Q48" s="16">
        <v>5</v>
      </c>
      <c r="R48" s="10">
        <f t="shared" si="13"/>
        <v>3</v>
      </c>
      <c r="S48" s="8">
        <f t="shared" si="2"/>
        <v>0.6</v>
      </c>
      <c r="T48" s="10">
        <f t="shared" si="14"/>
        <v>13</v>
      </c>
      <c r="U48" s="8">
        <f t="shared" si="4"/>
        <v>2.6</v>
      </c>
    </row>
    <row r="49" spans="1:21" ht="18" customHeight="1" x14ac:dyDescent="0.15">
      <c r="A49" s="13" t="s">
        <v>41</v>
      </c>
      <c r="B49" s="14">
        <v>96</v>
      </c>
      <c r="C49" s="4">
        <f t="shared" si="5"/>
        <v>4.2953020134228186E-2</v>
      </c>
      <c r="D49" s="14">
        <v>100</v>
      </c>
      <c r="E49" s="4">
        <f t="shared" si="6"/>
        <v>2.0230629172567266E-2</v>
      </c>
      <c r="F49" s="14">
        <v>88</v>
      </c>
      <c r="G49" s="14">
        <v>130</v>
      </c>
      <c r="H49" s="14">
        <f t="shared" si="7"/>
        <v>8</v>
      </c>
      <c r="I49" s="15">
        <f t="shared" si="10"/>
        <v>9.0909090909090912E-2</v>
      </c>
      <c r="J49" s="14">
        <f t="shared" si="12"/>
        <v>-30</v>
      </c>
      <c r="K49" s="15">
        <f t="shared" si="11"/>
        <v>-0.23076923076923078</v>
      </c>
      <c r="L49" s="16">
        <v>4</v>
      </c>
      <c r="M49" s="16">
        <v>8</v>
      </c>
      <c r="N49" s="16">
        <v>1</v>
      </c>
      <c r="O49" s="16">
        <v>12</v>
      </c>
      <c r="P49" s="16">
        <v>47</v>
      </c>
      <c r="Q49" s="16">
        <v>102</v>
      </c>
      <c r="R49" s="10">
        <f t="shared" si="13"/>
        <v>49</v>
      </c>
      <c r="S49" s="8">
        <f t="shared" si="2"/>
        <v>1.0425531914893618</v>
      </c>
      <c r="T49" s="10">
        <f t="shared" si="14"/>
        <v>-2</v>
      </c>
      <c r="U49" s="8">
        <f t="shared" si="4"/>
        <v>-1.9607843137254902E-2</v>
      </c>
    </row>
    <row r="50" spans="1:21" ht="18" customHeight="1" x14ac:dyDescent="0.15">
      <c r="A50" s="13" t="s">
        <v>42</v>
      </c>
      <c r="B50" s="14">
        <v>0</v>
      </c>
      <c r="C50" s="4">
        <f t="shared" si="5"/>
        <v>0</v>
      </c>
      <c r="D50" s="14">
        <v>0</v>
      </c>
      <c r="E50" s="4">
        <f t="shared" si="6"/>
        <v>0</v>
      </c>
      <c r="F50" s="14">
        <v>0</v>
      </c>
      <c r="G50" s="14">
        <v>0</v>
      </c>
      <c r="H50" s="14">
        <f t="shared" si="7"/>
        <v>0</v>
      </c>
      <c r="I50" s="15"/>
      <c r="J50" s="14">
        <f t="shared" si="12"/>
        <v>0</v>
      </c>
      <c r="K50" s="15"/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0">
        <f t="shared" si="13"/>
        <v>0</v>
      </c>
      <c r="S50" s="8"/>
      <c r="T50" s="10">
        <f t="shared" si="14"/>
        <v>0</v>
      </c>
      <c r="U50" s="8"/>
    </row>
    <row r="51" spans="1:21" ht="18" customHeight="1" x14ac:dyDescent="0.15">
      <c r="A51" s="13" t="s">
        <v>43</v>
      </c>
      <c r="B51" s="14">
        <v>0</v>
      </c>
      <c r="C51" s="4">
        <f t="shared" si="5"/>
        <v>0</v>
      </c>
      <c r="D51" s="14">
        <v>0</v>
      </c>
      <c r="E51" s="4">
        <f t="shared" si="6"/>
        <v>0</v>
      </c>
      <c r="F51" s="14">
        <v>0</v>
      </c>
      <c r="G51" s="14">
        <v>0</v>
      </c>
      <c r="H51" s="14">
        <f t="shared" si="7"/>
        <v>0</v>
      </c>
      <c r="I51" s="15"/>
      <c r="J51" s="14">
        <f t="shared" si="12"/>
        <v>0</v>
      </c>
      <c r="K51" s="15"/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0">
        <f t="shared" si="13"/>
        <v>0</v>
      </c>
      <c r="S51" s="8"/>
      <c r="T51" s="10">
        <f t="shared" si="14"/>
        <v>0</v>
      </c>
      <c r="U51" s="8"/>
    </row>
    <row r="52" spans="1:21" ht="18" customHeight="1" x14ac:dyDescent="0.15">
      <c r="A52" s="13" t="s">
        <v>44</v>
      </c>
      <c r="B52" s="14">
        <v>57</v>
      </c>
      <c r="C52" s="4">
        <f t="shared" si="5"/>
        <v>2.5503355704697986E-2</v>
      </c>
      <c r="D52" s="14">
        <v>109</v>
      </c>
      <c r="E52" s="4">
        <f t="shared" si="6"/>
        <v>2.205138579809832E-2</v>
      </c>
      <c r="F52" s="14">
        <v>15</v>
      </c>
      <c r="G52" s="14">
        <v>63</v>
      </c>
      <c r="H52" s="14">
        <f t="shared" si="7"/>
        <v>42</v>
      </c>
      <c r="I52" s="15">
        <f>(B52-F52)/F52</f>
        <v>2.8</v>
      </c>
      <c r="J52" s="14">
        <f t="shared" si="12"/>
        <v>46</v>
      </c>
      <c r="K52" s="15">
        <f>(D52-G52)/G52</f>
        <v>0.73015873015873012</v>
      </c>
      <c r="L52" s="16">
        <v>1</v>
      </c>
      <c r="M52" s="16">
        <v>3</v>
      </c>
      <c r="N52" s="16">
        <v>5</v>
      </c>
      <c r="O52" s="16">
        <v>8</v>
      </c>
      <c r="P52" s="16">
        <v>77</v>
      </c>
      <c r="Q52" s="16">
        <v>162</v>
      </c>
      <c r="R52" s="10">
        <f t="shared" si="13"/>
        <v>-20</v>
      </c>
      <c r="S52" s="8">
        <f t="shared" ref="S52:S62" si="15">(B52-P52)/P52</f>
        <v>-0.25974025974025972</v>
      </c>
      <c r="T52" s="10">
        <f t="shared" si="14"/>
        <v>-53</v>
      </c>
      <c r="U52" s="8">
        <f t="shared" ref="U52:U62" si="16">(D52-Q52)/Q52</f>
        <v>-0.3271604938271605</v>
      </c>
    </row>
    <row r="53" spans="1:21" ht="18" customHeight="1" x14ac:dyDescent="0.15">
      <c r="A53" s="13" t="s">
        <v>45</v>
      </c>
      <c r="B53" s="14">
        <v>32</v>
      </c>
      <c r="C53" s="4">
        <f t="shared" si="5"/>
        <v>1.4317673378076063E-2</v>
      </c>
      <c r="D53" s="14">
        <v>62</v>
      </c>
      <c r="E53" s="4">
        <f t="shared" si="6"/>
        <v>1.2542990086991706E-2</v>
      </c>
      <c r="F53" s="14">
        <v>18</v>
      </c>
      <c r="G53" s="14">
        <v>36</v>
      </c>
      <c r="H53" s="14">
        <f t="shared" si="7"/>
        <v>14</v>
      </c>
      <c r="I53" s="15">
        <f>(B53-F53)/F53</f>
        <v>0.77777777777777779</v>
      </c>
      <c r="J53" s="14">
        <f t="shared" si="12"/>
        <v>26</v>
      </c>
      <c r="K53" s="15">
        <f>(D53-G53)/G53</f>
        <v>0.72222222222222221</v>
      </c>
      <c r="L53" s="16">
        <v>0</v>
      </c>
      <c r="M53" s="16">
        <v>0</v>
      </c>
      <c r="N53" s="16">
        <v>3</v>
      </c>
      <c r="O53" s="16">
        <v>6</v>
      </c>
      <c r="P53" s="16">
        <v>46</v>
      </c>
      <c r="Q53" s="16">
        <v>76</v>
      </c>
      <c r="R53" s="10">
        <f t="shared" si="13"/>
        <v>-14</v>
      </c>
      <c r="S53" s="8">
        <f t="shared" si="15"/>
        <v>-0.30434782608695654</v>
      </c>
      <c r="T53" s="10">
        <f t="shared" si="14"/>
        <v>-14</v>
      </c>
      <c r="U53" s="8">
        <f t="shared" si="16"/>
        <v>-0.18421052631578946</v>
      </c>
    </row>
    <row r="54" spans="1:21" ht="18" customHeight="1" x14ac:dyDescent="0.15">
      <c r="A54" s="13" t="s">
        <v>46</v>
      </c>
      <c r="B54" s="14">
        <v>50</v>
      </c>
      <c r="C54" s="4">
        <f t="shared" si="5"/>
        <v>2.2371364653243849E-2</v>
      </c>
      <c r="D54" s="14">
        <v>123</v>
      </c>
      <c r="E54" s="4">
        <f t="shared" si="6"/>
        <v>2.4883673882257738E-2</v>
      </c>
      <c r="F54" s="14">
        <v>35</v>
      </c>
      <c r="G54" s="14">
        <v>104</v>
      </c>
      <c r="H54" s="14">
        <f t="shared" si="7"/>
        <v>15</v>
      </c>
      <c r="I54" s="15">
        <f>(B54-F54)/F54</f>
        <v>0.42857142857142855</v>
      </c>
      <c r="J54" s="14">
        <f t="shared" si="12"/>
        <v>19</v>
      </c>
      <c r="K54" s="15">
        <f>(D54-G54)/G54</f>
        <v>0.18269230769230768</v>
      </c>
      <c r="L54" s="16">
        <v>2</v>
      </c>
      <c r="M54" s="16">
        <v>2</v>
      </c>
      <c r="N54" s="16">
        <v>2</v>
      </c>
      <c r="O54" s="16">
        <v>2</v>
      </c>
      <c r="P54" s="16">
        <v>47</v>
      </c>
      <c r="Q54" s="16">
        <v>100</v>
      </c>
      <c r="R54" s="10">
        <f t="shared" si="13"/>
        <v>3</v>
      </c>
      <c r="S54" s="8">
        <f t="shared" si="15"/>
        <v>6.3829787234042548E-2</v>
      </c>
      <c r="T54" s="10">
        <f t="shared" si="14"/>
        <v>23</v>
      </c>
      <c r="U54" s="8">
        <f t="shared" si="16"/>
        <v>0.23</v>
      </c>
    </row>
    <row r="55" spans="1:21" ht="18" customHeight="1" x14ac:dyDescent="0.15">
      <c r="A55" s="13" t="s">
        <v>47</v>
      </c>
      <c r="B55" s="14">
        <v>68</v>
      </c>
      <c r="C55" s="4">
        <f t="shared" si="5"/>
        <v>3.0425055928411632E-2</v>
      </c>
      <c r="D55" s="14">
        <v>215</v>
      </c>
      <c r="E55" s="4">
        <f t="shared" si="6"/>
        <v>4.3495852721019621E-2</v>
      </c>
      <c r="F55" s="14">
        <v>45</v>
      </c>
      <c r="G55" s="14">
        <v>116</v>
      </c>
      <c r="H55" s="14">
        <f t="shared" si="7"/>
        <v>23</v>
      </c>
      <c r="I55" s="15">
        <f>(B55-F55)/F55</f>
        <v>0.51111111111111107</v>
      </c>
      <c r="J55" s="14">
        <f t="shared" si="12"/>
        <v>99</v>
      </c>
      <c r="K55" s="15">
        <f>(D55-G55)/G55</f>
        <v>0.85344827586206895</v>
      </c>
      <c r="L55" s="16">
        <v>2</v>
      </c>
      <c r="M55" s="16">
        <v>4</v>
      </c>
      <c r="N55" s="16">
        <v>1</v>
      </c>
      <c r="O55" s="16">
        <v>2</v>
      </c>
      <c r="P55" s="16">
        <v>53</v>
      </c>
      <c r="Q55" s="16">
        <v>158</v>
      </c>
      <c r="R55" s="10">
        <f t="shared" si="13"/>
        <v>15</v>
      </c>
      <c r="S55" s="8">
        <f t="shared" si="15"/>
        <v>0.28301886792452829</v>
      </c>
      <c r="T55" s="10">
        <f t="shared" si="14"/>
        <v>57</v>
      </c>
      <c r="U55" s="8">
        <f t="shared" si="16"/>
        <v>0.36075949367088606</v>
      </c>
    </row>
    <row r="56" spans="1:21" ht="18" customHeight="1" x14ac:dyDescent="0.15">
      <c r="A56" s="13" t="s">
        <v>48</v>
      </c>
      <c r="B56" s="14">
        <v>215</v>
      </c>
      <c r="C56" s="4">
        <f t="shared" si="5"/>
        <v>9.6196868008948541E-2</v>
      </c>
      <c r="D56" s="14">
        <v>215</v>
      </c>
      <c r="E56" s="4">
        <f t="shared" si="6"/>
        <v>4.3495852721019621E-2</v>
      </c>
      <c r="F56" s="14">
        <v>20</v>
      </c>
      <c r="G56" s="14">
        <v>26</v>
      </c>
      <c r="H56" s="14">
        <f t="shared" si="7"/>
        <v>195</v>
      </c>
      <c r="I56" s="15">
        <f>(B56-F56)/F56</f>
        <v>9.75</v>
      </c>
      <c r="J56" s="14">
        <f t="shared" si="12"/>
        <v>189</v>
      </c>
      <c r="K56" s="15">
        <f>(D56-G56)/G56</f>
        <v>7.2692307692307692</v>
      </c>
      <c r="L56" s="16">
        <v>0</v>
      </c>
      <c r="M56" s="16">
        <v>0</v>
      </c>
      <c r="N56" s="16">
        <v>19</v>
      </c>
      <c r="O56" s="16">
        <v>53</v>
      </c>
      <c r="P56" s="16">
        <v>211</v>
      </c>
      <c r="Q56" s="16">
        <v>349</v>
      </c>
      <c r="R56" s="10">
        <f t="shared" si="13"/>
        <v>4</v>
      </c>
      <c r="S56" s="8">
        <f t="shared" si="15"/>
        <v>1.8957345971563982E-2</v>
      </c>
      <c r="T56" s="10">
        <f t="shared" si="14"/>
        <v>-134</v>
      </c>
      <c r="U56" s="8">
        <f t="shared" si="16"/>
        <v>-0.38395415472779371</v>
      </c>
    </row>
    <row r="57" spans="1:21" ht="18" customHeight="1" x14ac:dyDescent="0.15">
      <c r="A57" s="13" t="s">
        <v>49</v>
      </c>
      <c r="B57" s="14">
        <v>11</v>
      </c>
      <c r="C57" s="4">
        <f t="shared" si="5"/>
        <v>4.9217002237136468E-3</v>
      </c>
      <c r="D57" s="14">
        <v>11</v>
      </c>
      <c r="E57" s="4">
        <f t="shared" si="6"/>
        <v>2.2253692089823991E-3</v>
      </c>
      <c r="F57" s="14">
        <v>0</v>
      </c>
      <c r="G57" s="14">
        <v>0</v>
      </c>
      <c r="H57" s="14">
        <f t="shared" si="7"/>
        <v>11</v>
      </c>
      <c r="I57" s="15"/>
      <c r="J57" s="14">
        <f t="shared" si="12"/>
        <v>11</v>
      </c>
      <c r="K57" s="15"/>
      <c r="L57" s="16">
        <v>0</v>
      </c>
      <c r="M57" s="16">
        <v>0</v>
      </c>
      <c r="N57" s="16">
        <v>0</v>
      </c>
      <c r="O57" s="16">
        <v>0</v>
      </c>
      <c r="P57" s="16">
        <v>58</v>
      </c>
      <c r="Q57" s="16">
        <v>58</v>
      </c>
      <c r="R57" s="10">
        <f t="shared" si="13"/>
        <v>-47</v>
      </c>
      <c r="S57" s="8">
        <f t="shared" si="15"/>
        <v>-0.81034482758620685</v>
      </c>
      <c r="T57" s="10">
        <f t="shared" si="14"/>
        <v>-47</v>
      </c>
      <c r="U57" s="8">
        <f t="shared" si="16"/>
        <v>-0.81034482758620685</v>
      </c>
    </row>
    <row r="58" spans="1:21" ht="18" customHeight="1" x14ac:dyDescent="0.15">
      <c r="A58" s="13" t="s">
        <v>50</v>
      </c>
      <c r="B58" s="14">
        <v>9</v>
      </c>
      <c r="C58" s="4">
        <f t="shared" si="5"/>
        <v>4.0268456375838931E-3</v>
      </c>
      <c r="D58" s="14">
        <v>61</v>
      </c>
      <c r="E58" s="4">
        <f t="shared" si="6"/>
        <v>1.2340683795266033E-2</v>
      </c>
      <c r="F58" s="14">
        <v>1</v>
      </c>
      <c r="G58" s="14">
        <v>2</v>
      </c>
      <c r="H58" s="14">
        <f t="shared" si="7"/>
        <v>8</v>
      </c>
      <c r="I58" s="15">
        <f>(B58-F58)/F58</f>
        <v>8</v>
      </c>
      <c r="J58" s="14">
        <f t="shared" si="12"/>
        <v>59</v>
      </c>
      <c r="K58" s="15">
        <f>(D58-G58)/G58</f>
        <v>29.5</v>
      </c>
      <c r="L58" s="16">
        <v>0</v>
      </c>
      <c r="M58" s="16">
        <v>0</v>
      </c>
      <c r="N58" s="16">
        <v>0</v>
      </c>
      <c r="O58" s="16">
        <v>0</v>
      </c>
      <c r="P58" s="16">
        <v>1</v>
      </c>
      <c r="Q58" s="16">
        <v>2</v>
      </c>
      <c r="R58" s="10">
        <f t="shared" si="13"/>
        <v>8</v>
      </c>
      <c r="S58" s="8">
        <f t="shared" si="15"/>
        <v>8</v>
      </c>
      <c r="T58" s="10">
        <f t="shared" si="14"/>
        <v>59</v>
      </c>
      <c r="U58" s="8">
        <f t="shared" si="16"/>
        <v>29.5</v>
      </c>
    </row>
    <row r="59" spans="1:21" ht="18" customHeight="1" x14ac:dyDescent="0.15">
      <c r="A59" s="13" t="s">
        <v>51</v>
      </c>
      <c r="B59" s="14">
        <v>3</v>
      </c>
      <c r="C59" s="4">
        <f t="shared" si="5"/>
        <v>1.3422818791946308E-3</v>
      </c>
      <c r="D59" s="14">
        <v>3</v>
      </c>
      <c r="E59" s="4">
        <f t="shared" si="6"/>
        <v>6.0691887517701801E-4</v>
      </c>
      <c r="F59" s="14">
        <v>0</v>
      </c>
      <c r="G59" s="14">
        <v>0</v>
      </c>
      <c r="H59" s="14">
        <f t="shared" si="7"/>
        <v>3</v>
      </c>
      <c r="I59" s="15"/>
      <c r="J59" s="14">
        <f t="shared" si="12"/>
        <v>3</v>
      </c>
      <c r="K59" s="15"/>
      <c r="L59" s="16">
        <v>0</v>
      </c>
      <c r="M59" s="16">
        <v>0</v>
      </c>
      <c r="N59" s="16">
        <v>5</v>
      </c>
      <c r="O59" s="16">
        <v>8</v>
      </c>
      <c r="P59" s="16">
        <v>20</v>
      </c>
      <c r="Q59" s="16">
        <v>60</v>
      </c>
      <c r="R59" s="10">
        <f t="shared" si="13"/>
        <v>-17</v>
      </c>
      <c r="S59" s="8">
        <f t="shared" si="15"/>
        <v>-0.85</v>
      </c>
      <c r="T59" s="10">
        <f t="shared" si="14"/>
        <v>-57</v>
      </c>
      <c r="U59" s="8">
        <f t="shared" si="16"/>
        <v>-0.95</v>
      </c>
    </row>
    <row r="60" spans="1:21" ht="18" customHeight="1" x14ac:dyDescent="0.15">
      <c r="A60" s="13" t="s">
        <v>52</v>
      </c>
      <c r="B60" s="14">
        <v>14</v>
      </c>
      <c r="C60" s="4">
        <f t="shared" si="5"/>
        <v>6.2639821029082778E-3</v>
      </c>
      <c r="D60" s="14">
        <v>24</v>
      </c>
      <c r="E60" s="4">
        <f t="shared" si="6"/>
        <v>4.855351001416144E-3</v>
      </c>
      <c r="F60" s="14">
        <v>1</v>
      </c>
      <c r="G60" s="14">
        <v>1</v>
      </c>
      <c r="H60" s="14">
        <f t="shared" si="7"/>
        <v>13</v>
      </c>
      <c r="I60" s="15">
        <f>(B60-F60)/F60</f>
        <v>13</v>
      </c>
      <c r="J60" s="14">
        <f t="shared" si="12"/>
        <v>23</v>
      </c>
      <c r="K60" s="15">
        <f>(D60-G60)/G60</f>
        <v>23</v>
      </c>
      <c r="L60" s="16">
        <v>0</v>
      </c>
      <c r="M60" s="16">
        <v>0</v>
      </c>
      <c r="N60" s="16">
        <v>2</v>
      </c>
      <c r="O60" s="16">
        <v>59</v>
      </c>
      <c r="P60" s="16">
        <v>17</v>
      </c>
      <c r="Q60" s="16">
        <v>368</v>
      </c>
      <c r="R60" s="10">
        <f t="shared" si="13"/>
        <v>-3</v>
      </c>
      <c r="S60" s="8">
        <f t="shared" si="15"/>
        <v>-0.17647058823529413</v>
      </c>
      <c r="T60" s="10">
        <f t="shared" si="14"/>
        <v>-344</v>
      </c>
      <c r="U60" s="8">
        <f t="shared" si="16"/>
        <v>-0.93478260869565222</v>
      </c>
    </row>
    <row r="61" spans="1:21" ht="18" customHeight="1" x14ac:dyDescent="0.15">
      <c r="A61" s="13" t="s">
        <v>53</v>
      </c>
      <c r="B61" s="14">
        <v>32</v>
      </c>
      <c r="C61" s="4">
        <f t="shared" si="5"/>
        <v>1.4317673378076063E-2</v>
      </c>
      <c r="D61" s="14">
        <v>40</v>
      </c>
      <c r="E61" s="4">
        <f t="shared" si="6"/>
        <v>8.0922516690269067E-3</v>
      </c>
      <c r="F61" s="14">
        <v>45</v>
      </c>
      <c r="G61" s="14">
        <v>73</v>
      </c>
      <c r="H61" s="14">
        <f t="shared" si="7"/>
        <v>-13</v>
      </c>
      <c r="I61" s="15">
        <f>(B61-F61)/F61</f>
        <v>-0.28888888888888886</v>
      </c>
      <c r="J61" s="14">
        <f t="shared" si="12"/>
        <v>-33</v>
      </c>
      <c r="K61" s="15">
        <f>(D61-G61)/G61</f>
        <v>-0.45205479452054792</v>
      </c>
      <c r="L61" s="16">
        <v>5</v>
      </c>
      <c r="M61" s="16">
        <v>5</v>
      </c>
      <c r="N61" s="16">
        <v>0</v>
      </c>
      <c r="O61" s="16">
        <v>0</v>
      </c>
      <c r="P61" s="16">
        <v>14</v>
      </c>
      <c r="Q61" s="16">
        <v>14</v>
      </c>
      <c r="R61" s="10">
        <f t="shared" si="13"/>
        <v>18</v>
      </c>
      <c r="S61" s="8">
        <f t="shared" si="15"/>
        <v>1.2857142857142858</v>
      </c>
      <c r="T61" s="10">
        <f t="shared" si="14"/>
        <v>26</v>
      </c>
      <c r="U61" s="8">
        <f t="shared" si="16"/>
        <v>1.8571428571428572</v>
      </c>
    </row>
    <row r="62" spans="1:21" ht="18" customHeight="1" x14ac:dyDescent="0.15">
      <c r="A62" s="13" t="s">
        <v>54</v>
      </c>
      <c r="B62" s="14">
        <v>4</v>
      </c>
      <c r="C62" s="4">
        <f t="shared" si="5"/>
        <v>1.7897091722595079E-3</v>
      </c>
      <c r="D62" s="14">
        <v>12</v>
      </c>
      <c r="E62" s="4">
        <f t="shared" si="6"/>
        <v>2.427675500708072E-3</v>
      </c>
      <c r="F62" s="14">
        <v>1</v>
      </c>
      <c r="G62" s="14">
        <v>2</v>
      </c>
      <c r="H62" s="14">
        <f t="shared" si="7"/>
        <v>3</v>
      </c>
      <c r="I62" s="15">
        <f>(B62-F62)/F62</f>
        <v>3</v>
      </c>
      <c r="J62" s="14">
        <f t="shared" si="12"/>
        <v>10</v>
      </c>
      <c r="K62" s="15">
        <f>(D62-G62)/G62</f>
        <v>5</v>
      </c>
      <c r="L62" s="16">
        <v>0</v>
      </c>
      <c r="M62" s="16">
        <v>0</v>
      </c>
      <c r="N62" s="16">
        <v>0</v>
      </c>
      <c r="O62" s="16">
        <v>0</v>
      </c>
      <c r="P62" s="16">
        <v>3</v>
      </c>
      <c r="Q62" s="16">
        <v>3</v>
      </c>
      <c r="R62" s="10">
        <f t="shared" si="13"/>
        <v>1</v>
      </c>
      <c r="S62" s="8">
        <f t="shared" si="15"/>
        <v>0.33333333333333331</v>
      </c>
      <c r="T62" s="10">
        <f t="shared" si="14"/>
        <v>9</v>
      </c>
      <c r="U62" s="8">
        <f t="shared" si="16"/>
        <v>3</v>
      </c>
    </row>
    <row r="63" spans="1:21" ht="18" customHeight="1" x14ac:dyDescent="0.15">
      <c r="A63" s="13" t="s">
        <v>55</v>
      </c>
      <c r="B63" s="14">
        <v>0</v>
      </c>
      <c r="C63" s="4">
        <f t="shared" si="5"/>
        <v>0</v>
      </c>
      <c r="D63" s="14">
        <v>0</v>
      </c>
      <c r="E63" s="4">
        <f t="shared" si="6"/>
        <v>0</v>
      </c>
      <c r="F63" s="14">
        <v>0</v>
      </c>
      <c r="G63" s="14">
        <v>0</v>
      </c>
      <c r="H63" s="14">
        <f t="shared" si="7"/>
        <v>0</v>
      </c>
      <c r="I63" s="15"/>
      <c r="J63" s="14">
        <f t="shared" si="12"/>
        <v>0</v>
      </c>
      <c r="K63" s="15"/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0">
        <f t="shared" si="13"/>
        <v>0</v>
      </c>
      <c r="S63" s="8"/>
      <c r="T63" s="10">
        <f t="shared" si="14"/>
        <v>0</v>
      </c>
      <c r="U63" s="8"/>
    </row>
    <row r="64" spans="1:21" ht="18" customHeight="1" x14ac:dyDescent="0.15">
      <c r="A64" s="13" t="s">
        <v>56</v>
      </c>
      <c r="B64" s="14">
        <v>7</v>
      </c>
      <c r="C64" s="4">
        <f t="shared" si="5"/>
        <v>3.1319910514541389E-3</v>
      </c>
      <c r="D64" s="14">
        <v>8</v>
      </c>
      <c r="E64" s="4">
        <f t="shared" si="6"/>
        <v>1.6184503338053813E-3</v>
      </c>
      <c r="F64" s="14">
        <v>0</v>
      </c>
      <c r="G64" s="14">
        <v>0</v>
      </c>
      <c r="H64" s="14">
        <f t="shared" si="7"/>
        <v>7</v>
      </c>
      <c r="I64" s="15"/>
      <c r="J64" s="14">
        <f t="shared" si="12"/>
        <v>8</v>
      </c>
      <c r="K64" s="15"/>
      <c r="L64" s="16">
        <v>0</v>
      </c>
      <c r="M64" s="16">
        <v>0</v>
      </c>
      <c r="N64" s="16">
        <v>0</v>
      </c>
      <c r="O64" s="16">
        <v>0</v>
      </c>
      <c r="P64" s="16">
        <v>5</v>
      </c>
      <c r="Q64" s="16">
        <v>8</v>
      </c>
      <c r="R64" s="10">
        <f t="shared" si="13"/>
        <v>2</v>
      </c>
      <c r="S64" s="8">
        <f>(B64-P64)/P64</f>
        <v>0.4</v>
      </c>
      <c r="T64" s="10">
        <f t="shared" si="14"/>
        <v>0</v>
      </c>
      <c r="U64" s="8">
        <f>(D64-Q64)/Q64</f>
        <v>0</v>
      </c>
    </row>
    <row r="65" spans="1:21" ht="18" customHeight="1" x14ac:dyDescent="0.15">
      <c r="A65" s="13" t="s">
        <v>57</v>
      </c>
      <c r="B65" s="14">
        <v>171</v>
      </c>
      <c r="C65" s="4">
        <f t="shared" si="5"/>
        <v>7.6510067114093958E-2</v>
      </c>
      <c r="D65" s="14">
        <v>432</v>
      </c>
      <c r="E65" s="4">
        <f t="shared" si="6"/>
        <v>8.7396318025490596E-2</v>
      </c>
      <c r="F65" s="14">
        <v>158</v>
      </c>
      <c r="G65" s="14">
        <v>435</v>
      </c>
      <c r="H65" s="14">
        <f t="shared" si="7"/>
        <v>13</v>
      </c>
      <c r="I65" s="15">
        <f>(B65-F65)/F65</f>
        <v>8.2278481012658222E-2</v>
      </c>
      <c r="J65" s="14">
        <f t="shared" si="12"/>
        <v>-3</v>
      </c>
      <c r="K65" s="15">
        <f>(D65-G65)/G65</f>
        <v>-6.8965517241379309E-3</v>
      </c>
      <c r="L65" s="16">
        <v>36</v>
      </c>
      <c r="M65" s="16">
        <v>50</v>
      </c>
      <c r="N65" s="16">
        <v>15</v>
      </c>
      <c r="O65" s="16">
        <v>15</v>
      </c>
      <c r="P65" s="16">
        <v>151</v>
      </c>
      <c r="Q65" s="16">
        <v>402</v>
      </c>
      <c r="R65" s="10">
        <f t="shared" si="13"/>
        <v>20</v>
      </c>
      <c r="S65" s="8">
        <f>(B65-P65)/P65</f>
        <v>0.13245033112582782</v>
      </c>
      <c r="T65" s="10">
        <f t="shared" si="14"/>
        <v>30</v>
      </c>
      <c r="U65" s="8">
        <f>(D65-Q65)/Q65</f>
        <v>7.4626865671641784E-2</v>
      </c>
    </row>
    <row r="66" spans="1:21" ht="18" customHeight="1" x14ac:dyDescent="0.15">
      <c r="A66" s="13" t="s">
        <v>58</v>
      </c>
      <c r="B66" s="14">
        <v>2</v>
      </c>
      <c r="C66" s="4">
        <f t="shared" si="5"/>
        <v>8.9485458612975394E-4</v>
      </c>
      <c r="D66" s="14">
        <v>2</v>
      </c>
      <c r="E66" s="4">
        <f t="shared" si="6"/>
        <v>4.0461258345134534E-4</v>
      </c>
      <c r="F66" s="14">
        <v>2</v>
      </c>
      <c r="G66" s="14">
        <v>2</v>
      </c>
      <c r="H66" s="14">
        <f t="shared" si="7"/>
        <v>0</v>
      </c>
      <c r="I66" s="15">
        <f>(B66-F66)/F66</f>
        <v>0</v>
      </c>
      <c r="J66" s="14">
        <f t="shared" si="12"/>
        <v>0</v>
      </c>
      <c r="K66" s="15">
        <f>(D66-G66)/G66</f>
        <v>0</v>
      </c>
      <c r="L66" s="16">
        <v>6</v>
      </c>
      <c r="M66" s="16">
        <v>6</v>
      </c>
      <c r="N66" s="16">
        <v>0</v>
      </c>
      <c r="O66" s="16">
        <v>0</v>
      </c>
      <c r="P66" s="16">
        <v>0</v>
      </c>
      <c r="Q66" s="16">
        <v>0</v>
      </c>
      <c r="R66" s="10">
        <f t="shared" si="13"/>
        <v>2</v>
      </c>
      <c r="S66" s="8"/>
      <c r="T66" s="10">
        <f t="shared" si="14"/>
        <v>2</v>
      </c>
      <c r="U66" s="8"/>
    </row>
    <row r="67" spans="1:21" ht="18" customHeight="1" x14ac:dyDescent="0.15">
      <c r="A67" s="13" t="s">
        <v>59</v>
      </c>
      <c r="B67" s="14">
        <v>4</v>
      </c>
      <c r="C67" s="4">
        <f>B67/B$4</f>
        <v>1.7897091722595079E-3</v>
      </c>
      <c r="D67" s="14">
        <v>5</v>
      </c>
      <c r="E67" s="4">
        <f>D67/D$4</f>
        <v>1.0115314586283633E-3</v>
      </c>
      <c r="F67" s="14">
        <v>9</v>
      </c>
      <c r="G67" s="14">
        <v>56</v>
      </c>
      <c r="H67" s="14">
        <f t="shared" si="7"/>
        <v>-5</v>
      </c>
      <c r="I67" s="15">
        <f>(B67-F67)/F67</f>
        <v>-0.55555555555555558</v>
      </c>
      <c r="J67" s="14">
        <f t="shared" si="12"/>
        <v>-51</v>
      </c>
      <c r="K67" s="15">
        <f>(D67-G67)/G67</f>
        <v>-0.9107142857142857</v>
      </c>
      <c r="L67" s="16">
        <v>1</v>
      </c>
      <c r="M67" s="16">
        <v>3</v>
      </c>
      <c r="N67" s="16">
        <v>0</v>
      </c>
      <c r="O67" s="16">
        <v>0</v>
      </c>
      <c r="P67" s="16">
        <v>26</v>
      </c>
      <c r="Q67" s="16">
        <v>57</v>
      </c>
      <c r="R67" s="10">
        <f t="shared" si="13"/>
        <v>-22</v>
      </c>
      <c r="S67" s="8">
        <f>(B67-P67)/P67</f>
        <v>-0.84615384615384615</v>
      </c>
      <c r="T67" s="10">
        <f t="shared" si="14"/>
        <v>-52</v>
      </c>
      <c r="U67" s="8">
        <f>(D67-Q67)/Q67</f>
        <v>-0.91228070175438591</v>
      </c>
    </row>
    <row r="68" spans="1:21" s="6" customFormat="1" ht="37" customHeight="1" x14ac:dyDescent="0.15">
      <c r="A68" s="22" t="s">
        <v>94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s="6" customFormat="1" ht="18" customHeight="1" x14ac:dyDescent="0.15">
      <c r="A69" s="23" t="s">
        <v>83</v>
      </c>
      <c r="B69" s="21" t="s">
        <v>84</v>
      </c>
      <c r="C69" s="21"/>
      <c r="D69" s="21"/>
      <c r="E69" s="21"/>
      <c r="F69" s="20" t="s">
        <v>85</v>
      </c>
      <c r="G69" s="20"/>
      <c r="H69" s="21" t="s">
        <v>86</v>
      </c>
      <c r="I69" s="21"/>
      <c r="J69" s="21"/>
      <c r="K69" s="21"/>
      <c r="L69" s="21">
        <v>2021</v>
      </c>
      <c r="M69" s="21"/>
      <c r="N69" s="20" t="s">
        <v>87</v>
      </c>
      <c r="O69" s="20"/>
      <c r="P69" s="20" t="s">
        <v>88</v>
      </c>
      <c r="Q69" s="20"/>
      <c r="R69" s="21" t="s">
        <v>89</v>
      </c>
      <c r="S69" s="21"/>
      <c r="T69" s="21"/>
      <c r="U69" s="21"/>
    </row>
    <row r="70" spans="1:21" s="6" customFormat="1" ht="18" customHeight="1" x14ac:dyDescent="0.15">
      <c r="A70" s="23"/>
      <c r="B70" s="1" t="s">
        <v>90</v>
      </c>
      <c r="C70" s="2" t="s">
        <v>91</v>
      </c>
      <c r="D70" s="1" t="s">
        <v>92</v>
      </c>
      <c r="E70" s="2" t="s">
        <v>91</v>
      </c>
      <c r="F70" s="1" t="s">
        <v>90</v>
      </c>
      <c r="G70" s="1" t="s">
        <v>92</v>
      </c>
      <c r="H70" s="24" t="s">
        <v>90</v>
      </c>
      <c r="I70" s="25"/>
      <c r="J70" s="24" t="s">
        <v>92</v>
      </c>
      <c r="K70" s="25"/>
      <c r="L70" s="1" t="s">
        <v>90</v>
      </c>
      <c r="M70" s="1" t="s">
        <v>92</v>
      </c>
      <c r="N70" s="1" t="s">
        <v>90</v>
      </c>
      <c r="O70" s="1" t="s">
        <v>92</v>
      </c>
      <c r="P70" s="1" t="s">
        <v>90</v>
      </c>
      <c r="Q70" s="1" t="s">
        <v>92</v>
      </c>
      <c r="R70" s="24" t="s">
        <v>90</v>
      </c>
      <c r="S70" s="25"/>
      <c r="T70" s="24" t="s">
        <v>92</v>
      </c>
      <c r="U70" s="25"/>
    </row>
    <row r="71" spans="1:21" ht="18" customHeight="1" x14ac:dyDescent="0.15">
      <c r="A71" s="13" t="s">
        <v>60</v>
      </c>
      <c r="B71" s="14">
        <v>488</v>
      </c>
      <c r="C71" s="4">
        <f t="shared" ref="C71:C91" si="17">B71/B$3</f>
        <v>2.1068082718128048E-2</v>
      </c>
      <c r="D71" s="14">
        <v>1107</v>
      </c>
      <c r="E71" s="4">
        <f t="shared" ref="E71:E91" si="18">D71/D$3</f>
        <v>2.1621516045235257E-2</v>
      </c>
      <c r="F71" s="14">
        <v>345</v>
      </c>
      <c r="G71" s="14">
        <v>506</v>
      </c>
      <c r="H71" s="14">
        <f t="shared" ref="H71:H91" si="19">B71-F71</f>
        <v>143</v>
      </c>
      <c r="I71" s="15">
        <f t="shared" ref="I71:I89" si="20">(B71-F71)/F71</f>
        <v>0.41449275362318838</v>
      </c>
      <c r="J71" s="14">
        <f t="shared" ref="J71:J91" si="21">D71-G71</f>
        <v>601</v>
      </c>
      <c r="K71" s="15">
        <f t="shared" ref="K71:K89" si="22">(D71-G71)/G71</f>
        <v>1.1877470355731226</v>
      </c>
      <c r="L71" s="16">
        <v>258</v>
      </c>
      <c r="M71" s="16">
        <v>479</v>
      </c>
      <c r="N71" s="16">
        <v>218</v>
      </c>
      <c r="O71" s="16">
        <v>661</v>
      </c>
      <c r="P71" s="16">
        <v>406</v>
      </c>
      <c r="Q71" s="16">
        <v>857</v>
      </c>
      <c r="R71" s="10">
        <f t="shared" ref="R71:R91" si="23">B71-P71</f>
        <v>82</v>
      </c>
      <c r="S71" s="8">
        <f t="shared" ref="S71:S91" si="24">(B71-P71)/P71</f>
        <v>0.2019704433497537</v>
      </c>
      <c r="T71" s="10">
        <f t="shared" ref="T71:T91" si="25">D71-Q71</f>
        <v>250</v>
      </c>
      <c r="U71" s="8">
        <f t="shared" ref="U71:U91" si="26">(D71-Q71)/Q71</f>
        <v>0.29171528588098017</v>
      </c>
    </row>
    <row r="72" spans="1:21" ht="18" customHeight="1" x14ac:dyDescent="0.15">
      <c r="A72" s="13" t="s">
        <v>61</v>
      </c>
      <c r="B72" s="14">
        <v>1997</v>
      </c>
      <c r="C72" s="4">
        <f t="shared" si="17"/>
        <v>8.6215084401847775E-2</v>
      </c>
      <c r="D72" s="14">
        <v>3140</v>
      </c>
      <c r="E72" s="4">
        <f t="shared" si="18"/>
        <v>6.1329322838336683E-2</v>
      </c>
      <c r="F72" s="14">
        <v>1297</v>
      </c>
      <c r="G72" s="14">
        <v>2096</v>
      </c>
      <c r="H72" s="14">
        <f t="shared" si="19"/>
        <v>700</v>
      </c>
      <c r="I72" s="15">
        <f t="shared" si="20"/>
        <v>0.53970701619121053</v>
      </c>
      <c r="J72" s="14">
        <f t="shared" si="21"/>
        <v>1044</v>
      </c>
      <c r="K72" s="15">
        <f t="shared" si="22"/>
        <v>0.49809160305343514</v>
      </c>
      <c r="L72" s="16">
        <v>1355</v>
      </c>
      <c r="M72" s="16">
        <v>3003</v>
      </c>
      <c r="N72" s="16">
        <v>1032</v>
      </c>
      <c r="O72" s="16">
        <v>1740</v>
      </c>
      <c r="P72" s="16">
        <v>1869</v>
      </c>
      <c r="Q72" s="16">
        <v>3224</v>
      </c>
      <c r="R72" s="10">
        <f t="shared" si="23"/>
        <v>128</v>
      </c>
      <c r="S72" s="8">
        <f t="shared" si="24"/>
        <v>6.8485821294810054E-2</v>
      </c>
      <c r="T72" s="10">
        <f t="shared" si="25"/>
        <v>-84</v>
      </c>
      <c r="U72" s="8">
        <f t="shared" si="26"/>
        <v>-2.6054590570719603E-2</v>
      </c>
    </row>
    <row r="73" spans="1:21" ht="18" customHeight="1" x14ac:dyDescent="0.15">
      <c r="A73" s="13" t="s">
        <v>62</v>
      </c>
      <c r="B73" s="14">
        <v>28</v>
      </c>
      <c r="C73" s="4">
        <f t="shared" si="17"/>
        <v>1.2088244182532487E-3</v>
      </c>
      <c r="D73" s="14">
        <v>57</v>
      </c>
      <c r="E73" s="4">
        <f t="shared" si="18"/>
        <v>1.1133029941991055E-3</v>
      </c>
      <c r="F73" s="14">
        <v>39</v>
      </c>
      <c r="G73" s="14">
        <v>67</v>
      </c>
      <c r="H73" s="14">
        <f t="shared" si="19"/>
        <v>-11</v>
      </c>
      <c r="I73" s="15">
        <f t="shared" si="20"/>
        <v>-0.28205128205128205</v>
      </c>
      <c r="J73" s="14">
        <f t="shared" si="21"/>
        <v>-10</v>
      </c>
      <c r="K73" s="15">
        <f t="shared" si="22"/>
        <v>-0.14925373134328357</v>
      </c>
      <c r="L73" s="16">
        <v>24</v>
      </c>
      <c r="M73" s="16">
        <v>42</v>
      </c>
      <c r="N73" s="16">
        <v>32</v>
      </c>
      <c r="O73" s="16">
        <v>424</v>
      </c>
      <c r="P73" s="16">
        <v>37</v>
      </c>
      <c r="Q73" s="16">
        <v>79</v>
      </c>
      <c r="R73" s="10">
        <f t="shared" si="23"/>
        <v>-9</v>
      </c>
      <c r="S73" s="8">
        <f t="shared" si="24"/>
        <v>-0.24324324324324326</v>
      </c>
      <c r="T73" s="10">
        <f t="shared" si="25"/>
        <v>-22</v>
      </c>
      <c r="U73" s="8">
        <f t="shared" si="26"/>
        <v>-0.27848101265822783</v>
      </c>
    </row>
    <row r="74" spans="1:21" ht="18" customHeight="1" x14ac:dyDescent="0.15">
      <c r="A74" s="13" t="s">
        <v>63</v>
      </c>
      <c r="B74" s="14">
        <v>1314</v>
      </c>
      <c r="C74" s="4">
        <f t="shared" si="17"/>
        <v>5.6728403056598889E-2</v>
      </c>
      <c r="D74" s="14">
        <v>2648</v>
      </c>
      <c r="E74" s="4">
        <f t="shared" si="18"/>
        <v>5.1719760151565458E-2</v>
      </c>
      <c r="F74" s="14">
        <v>1251</v>
      </c>
      <c r="G74" s="14">
        <v>2701</v>
      </c>
      <c r="H74" s="14">
        <f t="shared" si="19"/>
        <v>63</v>
      </c>
      <c r="I74" s="15">
        <f t="shared" si="20"/>
        <v>5.0359712230215826E-2</v>
      </c>
      <c r="J74" s="14">
        <f t="shared" si="21"/>
        <v>-53</v>
      </c>
      <c r="K74" s="15">
        <f t="shared" si="22"/>
        <v>-1.9622362088115512E-2</v>
      </c>
      <c r="L74" s="16">
        <v>691</v>
      </c>
      <c r="M74" s="16">
        <v>1473</v>
      </c>
      <c r="N74" s="16">
        <v>589</v>
      </c>
      <c r="O74" s="16">
        <v>1170</v>
      </c>
      <c r="P74" s="16">
        <v>1441</v>
      </c>
      <c r="Q74" s="16">
        <v>2687</v>
      </c>
      <c r="R74" s="10">
        <f t="shared" si="23"/>
        <v>-127</v>
      </c>
      <c r="S74" s="8">
        <f t="shared" si="24"/>
        <v>-8.8133240804996529E-2</v>
      </c>
      <c r="T74" s="10">
        <f t="shared" si="25"/>
        <v>-39</v>
      </c>
      <c r="U74" s="8">
        <f t="shared" si="26"/>
        <v>-1.4514328247115743E-2</v>
      </c>
    </row>
    <row r="75" spans="1:21" ht="18" customHeight="1" x14ac:dyDescent="0.15">
      <c r="A75" s="13" t="s">
        <v>64</v>
      </c>
      <c r="B75" s="14">
        <v>5092</v>
      </c>
      <c r="C75" s="4">
        <f t="shared" si="17"/>
        <v>0.21983335491948366</v>
      </c>
      <c r="D75" s="14">
        <v>9495</v>
      </c>
      <c r="E75" s="4">
        <f t="shared" si="18"/>
        <v>0.18545284087579836</v>
      </c>
      <c r="F75" s="14">
        <v>4224</v>
      </c>
      <c r="G75" s="14">
        <v>11061</v>
      </c>
      <c r="H75" s="14">
        <f t="shared" si="19"/>
        <v>868</v>
      </c>
      <c r="I75" s="15">
        <f t="shared" si="20"/>
        <v>0.20549242424242425</v>
      </c>
      <c r="J75" s="14">
        <f t="shared" si="21"/>
        <v>-1566</v>
      </c>
      <c r="K75" s="15">
        <f t="shared" si="22"/>
        <v>-0.14157851912123678</v>
      </c>
      <c r="L75" s="16">
        <v>2757</v>
      </c>
      <c r="M75" s="16">
        <v>9125</v>
      </c>
      <c r="N75" s="16">
        <v>2150</v>
      </c>
      <c r="O75" s="16">
        <v>5917</v>
      </c>
      <c r="P75" s="16">
        <v>4780</v>
      </c>
      <c r="Q75" s="16">
        <v>10808</v>
      </c>
      <c r="R75" s="10">
        <f t="shared" si="23"/>
        <v>312</v>
      </c>
      <c r="S75" s="8">
        <f t="shared" si="24"/>
        <v>6.5271966527196648E-2</v>
      </c>
      <c r="T75" s="10">
        <f t="shared" si="25"/>
        <v>-1313</v>
      </c>
      <c r="U75" s="8">
        <f t="shared" si="26"/>
        <v>-0.1214840858623242</v>
      </c>
    </row>
    <row r="76" spans="1:21" ht="18" customHeight="1" x14ac:dyDescent="0.15">
      <c r="A76" s="13" t="s">
        <v>65</v>
      </c>
      <c r="B76" s="14">
        <v>821</v>
      </c>
      <c r="C76" s="4">
        <f t="shared" si="17"/>
        <v>3.5444458835211329E-2</v>
      </c>
      <c r="D76" s="14">
        <v>2044</v>
      </c>
      <c r="E76" s="4">
        <f t="shared" si="18"/>
        <v>3.9922654739350381E-2</v>
      </c>
      <c r="F76" s="14">
        <v>701</v>
      </c>
      <c r="G76" s="14">
        <v>1937</v>
      </c>
      <c r="H76" s="14">
        <f t="shared" si="19"/>
        <v>120</v>
      </c>
      <c r="I76" s="15">
        <f t="shared" si="20"/>
        <v>0.17118402282453637</v>
      </c>
      <c r="J76" s="14">
        <f t="shared" si="21"/>
        <v>107</v>
      </c>
      <c r="K76" s="15">
        <f t="shared" si="22"/>
        <v>5.5240061951471346E-2</v>
      </c>
      <c r="L76" s="16">
        <v>661</v>
      </c>
      <c r="M76" s="16">
        <v>2261</v>
      </c>
      <c r="N76" s="16">
        <v>469</v>
      </c>
      <c r="O76" s="16">
        <v>1452</v>
      </c>
      <c r="P76" s="16">
        <v>606</v>
      </c>
      <c r="Q76" s="16">
        <v>1397</v>
      </c>
      <c r="R76" s="10">
        <f t="shared" si="23"/>
        <v>215</v>
      </c>
      <c r="S76" s="8">
        <f t="shared" si="24"/>
        <v>0.3547854785478548</v>
      </c>
      <c r="T76" s="10">
        <f t="shared" si="25"/>
        <v>647</v>
      </c>
      <c r="U76" s="8">
        <f t="shared" si="26"/>
        <v>0.46313528990694347</v>
      </c>
    </row>
    <row r="77" spans="1:21" ht="18" customHeight="1" x14ac:dyDescent="0.15">
      <c r="A77" s="13" t="s">
        <v>66</v>
      </c>
      <c r="B77" s="14">
        <v>57</v>
      </c>
      <c r="C77" s="4">
        <f t="shared" si="17"/>
        <v>2.460821137158399E-3</v>
      </c>
      <c r="D77" s="14">
        <v>134</v>
      </c>
      <c r="E77" s="4">
        <f t="shared" si="18"/>
        <v>2.6172386179417568E-3</v>
      </c>
      <c r="F77" s="14">
        <v>56</v>
      </c>
      <c r="G77" s="14">
        <v>287</v>
      </c>
      <c r="H77" s="14">
        <f t="shared" si="19"/>
        <v>1</v>
      </c>
      <c r="I77" s="15">
        <f t="shared" si="20"/>
        <v>1.7857142857142856E-2</v>
      </c>
      <c r="J77" s="14">
        <f t="shared" si="21"/>
        <v>-153</v>
      </c>
      <c r="K77" s="15">
        <f t="shared" si="22"/>
        <v>-0.5331010452961672</v>
      </c>
      <c r="L77" s="16">
        <v>80</v>
      </c>
      <c r="M77" s="16">
        <v>300</v>
      </c>
      <c r="N77" s="16">
        <v>52</v>
      </c>
      <c r="O77" s="16">
        <v>87</v>
      </c>
      <c r="P77" s="16">
        <v>77</v>
      </c>
      <c r="Q77" s="16">
        <v>232</v>
      </c>
      <c r="R77" s="10">
        <f t="shared" si="23"/>
        <v>-20</v>
      </c>
      <c r="S77" s="8">
        <f t="shared" si="24"/>
        <v>-0.25974025974025972</v>
      </c>
      <c r="T77" s="10">
        <f t="shared" si="25"/>
        <v>-98</v>
      </c>
      <c r="U77" s="8">
        <f t="shared" si="26"/>
        <v>-0.42241379310344829</v>
      </c>
    </row>
    <row r="78" spans="1:21" ht="18" customHeight="1" x14ac:dyDescent="0.15">
      <c r="A78" s="13" t="s">
        <v>67</v>
      </c>
      <c r="B78" s="14">
        <v>2395</v>
      </c>
      <c r="C78" s="4">
        <f t="shared" si="17"/>
        <v>0.10339766006130467</v>
      </c>
      <c r="D78" s="14">
        <v>4242</v>
      </c>
      <c r="E78" s="4">
        <f t="shared" si="18"/>
        <v>8.2853180726186054E-2</v>
      </c>
      <c r="F78" s="14">
        <v>1720</v>
      </c>
      <c r="G78" s="14">
        <v>3897</v>
      </c>
      <c r="H78" s="14">
        <f t="shared" si="19"/>
        <v>675</v>
      </c>
      <c r="I78" s="15">
        <f t="shared" si="20"/>
        <v>0.39244186046511625</v>
      </c>
      <c r="J78" s="14">
        <f t="shared" si="21"/>
        <v>345</v>
      </c>
      <c r="K78" s="15">
        <f t="shared" si="22"/>
        <v>8.8529638183217865E-2</v>
      </c>
      <c r="L78" s="16">
        <v>1013</v>
      </c>
      <c r="M78" s="16">
        <v>2390</v>
      </c>
      <c r="N78" s="16">
        <v>887</v>
      </c>
      <c r="O78" s="16">
        <v>1984</v>
      </c>
      <c r="P78" s="16">
        <v>1730</v>
      </c>
      <c r="Q78" s="16">
        <v>2695</v>
      </c>
      <c r="R78" s="10">
        <f t="shared" si="23"/>
        <v>665</v>
      </c>
      <c r="S78" s="8">
        <f t="shared" si="24"/>
        <v>0.38439306358381503</v>
      </c>
      <c r="T78" s="10">
        <f t="shared" si="25"/>
        <v>1547</v>
      </c>
      <c r="U78" s="8">
        <f t="shared" si="26"/>
        <v>0.574025974025974</v>
      </c>
    </row>
    <row r="79" spans="1:21" ht="18" customHeight="1" x14ac:dyDescent="0.15">
      <c r="A79" s="13" t="s">
        <v>68</v>
      </c>
      <c r="B79" s="14">
        <v>258</v>
      </c>
      <c r="C79" s="4">
        <f t="shared" si="17"/>
        <v>1.1138453568190649E-2</v>
      </c>
      <c r="D79" s="14">
        <v>814</v>
      </c>
      <c r="E79" s="4">
        <f t="shared" si="18"/>
        <v>1.5898748022422311E-2</v>
      </c>
      <c r="F79" s="14">
        <v>113</v>
      </c>
      <c r="G79" s="14">
        <v>371</v>
      </c>
      <c r="H79" s="14">
        <f t="shared" si="19"/>
        <v>145</v>
      </c>
      <c r="I79" s="15">
        <f t="shared" si="20"/>
        <v>1.2831858407079646</v>
      </c>
      <c r="J79" s="14">
        <f t="shared" si="21"/>
        <v>443</v>
      </c>
      <c r="K79" s="15">
        <f t="shared" si="22"/>
        <v>1.1940700808625337</v>
      </c>
      <c r="L79" s="16">
        <v>115</v>
      </c>
      <c r="M79" s="16">
        <v>277</v>
      </c>
      <c r="N79" s="16">
        <v>79</v>
      </c>
      <c r="O79" s="16">
        <v>129</v>
      </c>
      <c r="P79" s="16">
        <v>113</v>
      </c>
      <c r="Q79" s="16">
        <v>186</v>
      </c>
      <c r="R79" s="10">
        <f t="shared" si="23"/>
        <v>145</v>
      </c>
      <c r="S79" s="8">
        <f t="shared" si="24"/>
        <v>1.2831858407079646</v>
      </c>
      <c r="T79" s="10">
        <f t="shared" si="25"/>
        <v>628</v>
      </c>
      <c r="U79" s="8">
        <f t="shared" si="26"/>
        <v>3.3763440860215055</v>
      </c>
    </row>
    <row r="80" spans="1:21" ht="18" customHeight="1" x14ac:dyDescent="0.15">
      <c r="A80" s="13" t="s">
        <v>69</v>
      </c>
      <c r="B80" s="14">
        <v>1174</v>
      </c>
      <c r="C80" s="4">
        <f t="shared" si="17"/>
        <v>5.0684280965332645E-2</v>
      </c>
      <c r="D80" s="14">
        <v>2811</v>
      </c>
      <c r="E80" s="4">
        <f t="shared" si="18"/>
        <v>5.4903416082345356E-2</v>
      </c>
      <c r="F80" s="14">
        <v>1065</v>
      </c>
      <c r="G80" s="14">
        <v>2950</v>
      </c>
      <c r="H80" s="14">
        <f t="shared" si="19"/>
        <v>109</v>
      </c>
      <c r="I80" s="15">
        <f t="shared" si="20"/>
        <v>0.10234741784037558</v>
      </c>
      <c r="J80" s="14">
        <f t="shared" si="21"/>
        <v>-139</v>
      </c>
      <c r="K80" s="15">
        <f t="shared" si="22"/>
        <v>-4.711864406779661E-2</v>
      </c>
      <c r="L80" s="16">
        <v>1098</v>
      </c>
      <c r="M80" s="16">
        <v>3312</v>
      </c>
      <c r="N80" s="16">
        <v>684</v>
      </c>
      <c r="O80" s="16">
        <v>2500</v>
      </c>
      <c r="P80" s="16">
        <v>1459</v>
      </c>
      <c r="Q80" s="16">
        <v>4369</v>
      </c>
      <c r="R80" s="10">
        <f t="shared" si="23"/>
        <v>-285</v>
      </c>
      <c r="S80" s="8">
        <f t="shared" si="24"/>
        <v>-0.19533927347498287</v>
      </c>
      <c r="T80" s="10">
        <f t="shared" si="25"/>
        <v>-1558</v>
      </c>
      <c r="U80" s="8">
        <f t="shared" si="26"/>
        <v>-0.35660334172579539</v>
      </c>
    </row>
    <row r="81" spans="1:21" ht="18" customHeight="1" x14ac:dyDescent="0.15">
      <c r="A81" s="13" t="s">
        <v>70</v>
      </c>
      <c r="B81" s="14">
        <v>237</v>
      </c>
      <c r="C81" s="4">
        <f t="shared" si="17"/>
        <v>1.0231835254500712E-2</v>
      </c>
      <c r="D81" s="14">
        <v>460</v>
      </c>
      <c r="E81" s="4">
        <f t="shared" si="18"/>
        <v>8.9845504795015522E-3</v>
      </c>
      <c r="F81" s="14">
        <v>231</v>
      </c>
      <c r="G81" s="14">
        <v>399</v>
      </c>
      <c r="H81" s="14">
        <f t="shared" si="19"/>
        <v>6</v>
      </c>
      <c r="I81" s="15">
        <f t="shared" si="20"/>
        <v>2.5974025974025976E-2</v>
      </c>
      <c r="J81" s="14">
        <f t="shared" si="21"/>
        <v>61</v>
      </c>
      <c r="K81" s="15">
        <f t="shared" si="22"/>
        <v>0.15288220551378445</v>
      </c>
      <c r="L81" s="16">
        <v>186</v>
      </c>
      <c r="M81" s="16">
        <v>334</v>
      </c>
      <c r="N81" s="16">
        <v>171</v>
      </c>
      <c r="O81" s="16">
        <v>315</v>
      </c>
      <c r="P81" s="16">
        <v>358</v>
      </c>
      <c r="Q81" s="16">
        <v>582</v>
      </c>
      <c r="R81" s="10">
        <f t="shared" si="23"/>
        <v>-121</v>
      </c>
      <c r="S81" s="8">
        <f t="shared" si="24"/>
        <v>-0.33798882681564246</v>
      </c>
      <c r="T81" s="10">
        <f t="shared" si="25"/>
        <v>-122</v>
      </c>
      <c r="U81" s="8">
        <f t="shared" si="26"/>
        <v>-0.20962199312714777</v>
      </c>
    </row>
    <row r="82" spans="1:21" ht="18" customHeight="1" x14ac:dyDescent="0.15">
      <c r="A82" s="13" t="s">
        <v>71</v>
      </c>
      <c r="B82" s="14">
        <v>234</v>
      </c>
      <c r="C82" s="4">
        <f t="shared" si="17"/>
        <v>1.0102318352545008E-2</v>
      </c>
      <c r="D82" s="14">
        <v>378</v>
      </c>
      <c r="E82" s="4">
        <f t="shared" si="18"/>
        <v>7.3829566983730152E-3</v>
      </c>
      <c r="F82" s="14">
        <v>181</v>
      </c>
      <c r="G82" s="14">
        <v>361</v>
      </c>
      <c r="H82" s="14">
        <f t="shared" si="19"/>
        <v>53</v>
      </c>
      <c r="I82" s="15">
        <f t="shared" si="20"/>
        <v>0.29281767955801102</v>
      </c>
      <c r="J82" s="14">
        <f t="shared" si="21"/>
        <v>17</v>
      </c>
      <c r="K82" s="15">
        <f t="shared" si="22"/>
        <v>4.7091412742382273E-2</v>
      </c>
      <c r="L82" s="16">
        <v>87</v>
      </c>
      <c r="M82" s="16">
        <v>171</v>
      </c>
      <c r="N82" s="16">
        <v>85</v>
      </c>
      <c r="O82" s="16">
        <v>129</v>
      </c>
      <c r="P82" s="16">
        <v>340</v>
      </c>
      <c r="Q82" s="16">
        <v>702</v>
      </c>
      <c r="R82" s="10">
        <f t="shared" si="23"/>
        <v>-106</v>
      </c>
      <c r="S82" s="8">
        <f t="shared" si="24"/>
        <v>-0.31176470588235294</v>
      </c>
      <c r="T82" s="10">
        <f t="shared" si="25"/>
        <v>-324</v>
      </c>
      <c r="U82" s="8">
        <f t="shared" si="26"/>
        <v>-0.46153846153846156</v>
      </c>
    </row>
    <row r="83" spans="1:21" ht="18" customHeight="1" x14ac:dyDescent="0.15">
      <c r="A83" s="13" t="s">
        <v>72</v>
      </c>
      <c r="B83" s="14">
        <v>1128</v>
      </c>
      <c r="C83" s="4">
        <f t="shared" si="17"/>
        <v>4.8698355135345164E-2</v>
      </c>
      <c r="D83" s="14">
        <v>5593</v>
      </c>
      <c r="E83" s="4">
        <f t="shared" si="18"/>
        <v>0.10924041485185257</v>
      </c>
      <c r="F83" s="14">
        <v>995</v>
      </c>
      <c r="G83" s="14">
        <v>4008</v>
      </c>
      <c r="H83" s="14">
        <f t="shared" si="19"/>
        <v>133</v>
      </c>
      <c r="I83" s="15">
        <f t="shared" si="20"/>
        <v>0.13366834170854272</v>
      </c>
      <c r="J83" s="14">
        <f t="shared" si="21"/>
        <v>1585</v>
      </c>
      <c r="K83" s="15">
        <f t="shared" si="22"/>
        <v>0.39545908183632733</v>
      </c>
      <c r="L83" s="16">
        <v>1012</v>
      </c>
      <c r="M83" s="16">
        <v>4844</v>
      </c>
      <c r="N83" s="16">
        <v>616</v>
      </c>
      <c r="O83" s="16">
        <v>2500</v>
      </c>
      <c r="P83" s="16">
        <v>780</v>
      </c>
      <c r="Q83" s="16">
        <v>1829</v>
      </c>
      <c r="R83" s="10">
        <f t="shared" si="23"/>
        <v>348</v>
      </c>
      <c r="S83" s="8">
        <f t="shared" si="24"/>
        <v>0.44615384615384618</v>
      </c>
      <c r="T83" s="10">
        <f t="shared" si="25"/>
        <v>3764</v>
      </c>
      <c r="U83" s="8">
        <f t="shared" si="26"/>
        <v>2.0579551667577913</v>
      </c>
    </row>
    <row r="84" spans="1:21" ht="18" customHeight="1" x14ac:dyDescent="0.15">
      <c r="A84" s="13" t="s">
        <v>73</v>
      </c>
      <c r="B84" s="14">
        <v>5543</v>
      </c>
      <c r="C84" s="4">
        <f t="shared" si="17"/>
        <v>0.23930406251349134</v>
      </c>
      <c r="D84" s="14">
        <v>9012</v>
      </c>
      <c r="E84" s="4">
        <f t="shared" si="18"/>
        <v>0.17601906287232172</v>
      </c>
      <c r="F84" s="14">
        <v>4238</v>
      </c>
      <c r="G84" s="14">
        <v>7682</v>
      </c>
      <c r="H84" s="14">
        <f t="shared" si="19"/>
        <v>1305</v>
      </c>
      <c r="I84" s="15">
        <f t="shared" si="20"/>
        <v>0.30792826805096746</v>
      </c>
      <c r="J84" s="14">
        <f t="shared" si="21"/>
        <v>1330</v>
      </c>
      <c r="K84" s="15">
        <f t="shared" si="22"/>
        <v>0.1731319968758136</v>
      </c>
      <c r="L84" s="16">
        <v>3247</v>
      </c>
      <c r="M84" s="16">
        <v>6080</v>
      </c>
      <c r="N84" s="16">
        <v>2959</v>
      </c>
      <c r="O84" s="16">
        <v>5593</v>
      </c>
      <c r="P84" s="16">
        <v>6369</v>
      </c>
      <c r="Q84" s="16">
        <v>10554</v>
      </c>
      <c r="R84" s="10">
        <f t="shared" si="23"/>
        <v>-826</v>
      </c>
      <c r="S84" s="8">
        <f t="shared" si="24"/>
        <v>-0.12969068927618149</v>
      </c>
      <c r="T84" s="10">
        <f t="shared" si="25"/>
        <v>-1542</v>
      </c>
      <c r="U84" s="8">
        <f t="shared" si="26"/>
        <v>-0.14610574189880615</v>
      </c>
    </row>
    <row r="85" spans="1:21" ht="18" customHeight="1" x14ac:dyDescent="0.15">
      <c r="A85" s="13" t="s">
        <v>74</v>
      </c>
      <c r="B85" s="14">
        <v>54</v>
      </c>
      <c r="C85" s="4">
        <f t="shared" si="17"/>
        <v>2.3313042352026939E-3</v>
      </c>
      <c r="D85" s="14">
        <v>341</v>
      </c>
      <c r="E85" s="4">
        <f t="shared" si="18"/>
        <v>6.6602863337174552E-3</v>
      </c>
      <c r="F85" s="14">
        <v>63</v>
      </c>
      <c r="G85" s="14">
        <v>254</v>
      </c>
      <c r="H85" s="14">
        <f t="shared" si="19"/>
        <v>-9</v>
      </c>
      <c r="I85" s="15">
        <f t="shared" si="20"/>
        <v>-0.14285714285714285</v>
      </c>
      <c r="J85" s="14">
        <f t="shared" si="21"/>
        <v>87</v>
      </c>
      <c r="K85" s="15">
        <f t="shared" si="22"/>
        <v>0.34251968503937008</v>
      </c>
      <c r="L85" s="16">
        <v>44</v>
      </c>
      <c r="M85" s="16">
        <v>277</v>
      </c>
      <c r="N85" s="16">
        <v>63</v>
      </c>
      <c r="O85" s="16">
        <v>346</v>
      </c>
      <c r="P85" s="16">
        <v>74</v>
      </c>
      <c r="Q85" s="16">
        <v>160</v>
      </c>
      <c r="R85" s="10">
        <f t="shared" si="23"/>
        <v>-20</v>
      </c>
      <c r="S85" s="8">
        <f t="shared" si="24"/>
        <v>-0.27027027027027029</v>
      </c>
      <c r="T85" s="10">
        <f t="shared" si="25"/>
        <v>181</v>
      </c>
      <c r="U85" s="8">
        <f t="shared" si="26"/>
        <v>1.1312500000000001</v>
      </c>
    </row>
    <row r="86" spans="1:21" ht="18" customHeight="1" x14ac:dyDescent="0.15">
      <c r="A86" s="13" t="s">
        <v>75</v>
      </c>
      <c r="B86" s="14">
        <v>1063</v>
      </c>
      <c r="C86" s="4">
        <f t="shared" si="17"/>
        <v>4.5892155592971551E-2</v>
      </c>
      <c r="D86" s="14">
        <v>5858</v>
      </c>
      <c r="E86" s="4">
        <f t="shared" si="18"/>
        <v>0.11441629719330455</v>
      </c>
      <c r="F86" s="14">
        <v>706</v>
      </c>
      <c r="G86" s="14">
        <v>4967</v>
      </c>
      <c r="H86" s="14">
        <f t="shared" si="19"/>
        <v>357</v>
      </c>
      <c r="I86" s="15">
        <f t="shared" si="20"/>
        <v>0.50566572237960339</v>
      </c>
      <c r="J86" s="14">
        <f t="shared" si="21"/>
        <v>891</v>
      </c>
      <c r="K86" s="15">
        <f t="shared" si="22"/>
        <v>0.17938393396416347</v>
      </c>
      <c r="L86" s="16">
        <v>692</v>
      </c>
      <c r="M86" s="16">
        <v>4247</v>
      </c>
      <c r="N86" s="16">
        <v>434</v>
      </c>
      <c r="O86" s="16">
        <v>2968</v>
      </c>
      <c r="P86" s="16">
        <v>1105</v>
      </c>
      <c r="Q86" s="16">
        <v>4002</v>
      </c>
      <c r="R86" s="10">
        <f t="shared" si="23"/>
        <v>-42</v>
      </c>
      <c r="S86" s="8">
        <f t="shared" si="24"/>
        <v>-3.8009049773755653E-2</v>
      </c>
      <c r="T86" s="10">
        <f t="shared" si="25"/>
        <v>1856</v>
      </c>
      <c r="U86" s="8">
        <f t="shared" si="26"/>
        <v>0.46376811594202899</v>
      </c>
    </row>
    <row r="87" spans="1:21" ht="18" customHeight="1" x14ac:dyDescent="0.15">
      <c r="A87" s="13" t="s">
        <v>76</v>
      </c>
      <c r="B87" s="14">
        <v>561</v>
      </c>
      <c r="C87" s="4">
        <f t="shared" si="17"/>
        <v>2.4219660665716874E-2</v>
      </c>
      <c r="D87" s="14">
        <v>1182</v>
      </c>
      <c r="E87" s="4">
        <f t="shared" si="18"/>
        <v>2.3086388406023554E-2</v>
      </c>
      <c r="F87" s="14">
        <v>488</v>
      </c>
      <c r="G87" s="14">
        <v>1190</v>
      </c>
      <c r="H87" s="14">
        <f t="shared" si="19"/>
        <v>73</v>
      </c>
      <c r="I87" s="15">
        <f t="shared" si="20"/>
        <v>0.14959016393442623</v>
      </c>
      <c r="J87" s="14">
        <f t="shared" si="21"/>
        <v>-8</v>
      </c>
      <c r="K87" s="15">
        <f t="shared" si="22"/>
        <v>-6.7226890756302525E-3</v>
      </c>
      <c r="L87" s="16">
        <v>346</v>
      </c>
      <c r="M87" s="16">
        <v>675</v>
      </c>
      <c r="N87" s="16">
        <v>343</v>
      </c>
      <c r="O87" s="16">
        <v>751</v>
      </c>
      <c r="P87" s="16">
        <v>649</v>
      </c>
      <c r="Q87" s="16">
        <v>1354</v>
      </c>
      <c r="R87" s="10">
        <f t="shared" si="23"/>
        <v>-88</v>
      </c>
      <c r="S87" s="8">
        <f t="shared" si="24"/>
        <v>-0.13559322033898305</v>
      </c>
      <c r="T87" s="10">
        <f t="shared" si="25"/>
        <v>-172</v>
      </c>
      <c r="U87" s="8">
        <f t="shared" si="26"/>
        <v>-0.12703101920236337</v>
      </c>
    </row>
    <row r="88" spans="1:21" ht="18" customHeight="1" x14ac:dyDescent="0.15">
      <c r="A88" s="13" t="s">
        <v>77</v>
      </c>
      <c r="B88" s="14">
        <v>77</v>
      </c>
      <c r="C88" s="4">
        <f t="shared" si="17"/>
        <v>3.324267150196434E-3</v>
      </c>
      <c r="D88" s="14">
        <v>155</v>
      </c>
      <c r="E88" s="4">
        <f t="shared" si="18"/>
        <v>3.0274028789624798E-3</v>
      </c>
      <c r="F88" s="14">
        <v>25</v>
      </c>
      <c r="G88" s="14">
        <v>60</v>
      </c>
      <c r="H88" s="14">
        <f t="shared" si="19"/>
        <v>52</v>
      </c>
      <c r="I88" s="15">
        <f t="shared" si="20"/>
        <v>2.08</v>
      </c>
      <c r="J88" s="14">
        <f t="shared" si="21"/>
        <v>95</v>
      </c>
      <c r="K88" s="15">
        <f t="shared" si="22"/>
        <v>1.5833333333333333</v>
      </c>
      <c r="L88" s="16">
        <v>25</v>
      </c>
      <c r="M88" s="16">
        <v>66</v>
      </c>
      <c r="N88" s="16">
        <v>22</v>
      </c>
      <c r="O88" s="16">
        <v>88</v>
      </c>
      <c r="P88" s="16">
        <v>34</v>
      </c>
      <c r="Q88" s="16">
        <v>108</v>
      </c>
      <c r="R88" s="10">
        <f t="shared" si="23"/>
        <v>43</v>
      </c>
      <c r="S88" s="8">
        <f t="shared" si="24"/>
        <v>1.2647058823529411</v>
      </c>
      <c r="T88" s="10">
        <f t="shared" si="25"/>
        <v>47</v>
      </c>
      <c r="U88" s="8">
        <f t="shared" si="26"/>
        <v>0.43518518518518517</v>
      </c>
    </row>
    <row r="89" spans="1:21" ht="18" customHeight="1" x14ac:dyDescent="0.15">
      <c r="A89" s="13" t="s">
        <v>78</v>
      </c>
      <c r="B89" s="14">
        <v>142</v>
      </c>
      <c r="C89" s="4">
        <f t="shared" si="17"/>
        <v>6.1304666925700467E-3</v>
      </c>
      <c r="D89" s="14">
        <v>245</v>
      </c>
      <c r="E89" s="4">
        <f t="shared" si="18"/>
        <v>4.7852497119084359E-3</v>
      </c>
      <c r="F89" s="14">
        <v>131</v>
      </c>
      <c r="G89" s="14">
        <v>229</v>
      </c>
      <c r="H89" s="14">
        <f t="shared" si="19"/>
        <v>11</v>
      </c>
      <c r="I89" s="15">
        <f t="shared" si="20"/>
        <v>8.3969465648854963E-2</v>
      </c>
      <c r="J89" s="14">
        <f t="shared" si="21"/>
        <v>16</v>
      </c>
      <c r="K89" s="15">
        <f t="shared" si="22"/>
        <v>6.9868995633187769E-2</v>
      </c>
      <c r="L89" s="16">
        <v>83</v>
      </c>
      <c r="M89" s="16">
        <v>134</v>
      </c>
      <c r="N89" s="16">
        <v>116</v>
      </c>
      <c r="O89" s="16">
        <v>184</v>
      </c>
      <c r="P89" s="16">
        <v>237</v>
      </c>
      <c r="Q89" s="16">
        <v>335</v>
      </c>
      <c r="R89" s="10">
        <f t="shared" si="23"/>
        <v>-95</v>
      </c>
      <c r="S89" s="8">
        <f t="shared" si="24"/>
        <v>-0.40084388185654007</v>
      </c>
      <c r="T89" s="10">
        <f t="shared" si="25"/>
        <v>-90</v>
      </c>
      <c r="U89" s="8">
        <f t="shared" si="26"/>
        <v>-0.26865671641791045</v>
      </c>
    </row>
    <row r="90" spans="1:21" ht="18" customHeight="1" x14ac:dyDescent="0.15">
      <c r="A90" s="13" t="s">
        <v>79</v>
      </c>
      <c r="B90" s="14">
        <v>0</v>
      </c>
      <c r="C90" s="4">
        <f t="shared" si="17"/>
        <v>0</v>
      </c>
      <c r="D90" s="14">
        <v>0</v>
      </c>
      <c r="E90" s="4">
        <f t="shared" si="18"/>
        <v>0</v>
      </c>
      <c r="F90" s="14">
        <v>0</v>
      </c>
      <c r="G90" s="14">
        <v>0</v>
      </c>
      <c r="H90" s="14">
        <f t="shared" si="19"/>
        <v>0</v>
      </c>
      <c r="I90" s="15"/>
      <c r="J90" s="14">
        <f t="shared" si="21"/>
        <v>0</v>
      </c>
      <c r="K90" s="15"/>
      <c r="L90" s="16">
        <v>3</v>
      </c>
      <c r="M90" s="16">
        <v>10</v>
      </c>
      <c r="N90" s="16">
        <v>4</v>
      </c>
      <c r="O90" s="16">
        <v>6</v>
      </c>
      <c r="P90" s="16">
        <v>1</v>
      </c>
      <c r="Q90" s="16">
        <v>2</v>
      </c>
      <c r="R90" s="10">
        <f t="shared" si="23"/>
        <v>-1</v>
      </c>
      <c r="S90" s="8">
        <f t="shared" si="24"/>
        <v>-1</v>
      </c>
      <c r="T90" s="10">
        <f t="shared" si="25"/>
        <v>-2</v>
      </c>
      <c r="U90" s="8">
        <f t="shared" si="26"/>
        <v>-1</v>
      </c>
    </row>
    <row r="91" spans="1:21" ht="18" customHeight="1" x14ac:dyDescent="0.15">
      <c r="A91" s="13" t="s">
        <v>80</v>
      </c>
      <c r="B91" s="14">
        <v>500</v>
      </c>
      <c r="C91" s="4">
        <f t="shared" si="17"/>
        <v>2.1586150325950869E-2</v>
      </c>
      <c r="D91" s="14">
        <v>1483</v>
      </c>
      <c r="E91" s="4">
        <f t="shared" si="18"/>
        <v>2.896540948065392E-2</v>
      </c>
      <c r="F91" s="14">
        <v>406</v>
      </c>
      <c r="G91" s="14">
        <v>1077</v>
      </c>
      <c r="H91" s="14">
        <f t="shared" si="19"/>
        <v>94</v>
      </c>
      <c r="I91" s="15">
        <f>(B91-F91)/F91</f>
        <v>0.23152709359605911</v>
      </c>
      <c r="J91" s="14">
        <f t="shared" si="21"/>
        <v>406</v>
      </c>
      <c r="K91" s="15">
        <f>(D91-G91)/G91</f>
        <v>0.37697307335190344</v>
      </c>
      <c r="L91" s="16">
        <v>397</v>
      </c>
      <c r="M91" s="16">
        <v>1918</v>
      </c>
      <c r="N91" s="16">
        <v>267</v>
      </c>
      <c r="O91" s="16">
        <v>664</v>
      </c>
      <c r="P91" s="16">
        <v>457</v>
      </c>
      <c r="Q91" s="16">
        <v>1042</v>
      </c>
      <c r="R91" s="10">
        <f t="shared" si="23"/>
        <v>43</v>
      </c>
      <c r="S91" s="8">
        <f t="shared" si="24"/>
        <v>9.4091903719912467E-2</v>
      </c>
      <c r="T91" s="10">
        <f t="shared" si="25"/>
        <v>441</v>
      </c>
      <c r="U91" s="8">
        <f t="shared" si="26"/>
        <v>0.42322456813819576</v>
      </c>
    </row>
  </sheetData>
  <mergeCells count="38">
    <mergeCell ref="H8:I8"/>
    <mergeCell ref="J8:K8"/>
    <mergeCell ref="R2:S2"/>
    <mergeCell ref="T2:U2"/>
    <mergeCell ref="R8:S8"/>
    <mergeCell ref="T8:U8"/>
    <mergeCell ref="L1:M1"/>
    <mergeCell ref="A68:U68"/>
    <mergeCell ref="A69:A70"/>
    <mergeCell ref="F69:G69"/>
    <mergeCell ref="H69:K69"/>
    <mergeCell ref="L69:M69"/>
    <mergeCell ref="N69:O69"/>
    <mergeCell ref="P69:Q69"/>
    <mergeCell ref="R69:U69"/>
    <mergeCell ref="B69:E69"/>
    <mergeCell ref="R70:S70"/>
    <mergeCell ref="T70:U70"/>
    <mergeCell ref="J70:K70"/>
    <mergeCell ref="H70:I70"/>
    <mergeCell ref="H2:I2"/>
    <mergeCell ref="J2:K2"/>
    <mergeCell ref="N1:O1"/>
    <mergeCell ref="P1:Q1"/>
    <mergeCell ref="R1:U1"/>
    <mergeCell ref="A6:U6"/>
    <mergeCell ref="A7:A8"/>
    <mergeCell ref="B7:E7"/>
    <mergeCell ref="F7:G7"/>
    <mergeCell ref="H7:K7"/>
    <mergeCell ref="L7:M7"/>
    <mergeCell ref="N7:O7"/>
    <mergeCell ref="P7:Q7"/>
    <mergeCell ref="R7:U7"/>
    <mergeCell ref="A1:A2"/>
    <mergeCell ref="B1:E1"/>
    <mergeCell ref="F1:G1"/>
    <mergeCell ref="H1:K1"/>
  </mergeCells>
  <printOptions horizontalCentered="1" verticalCentered="1"/>
  <pageMargins left="0.74803149606299202" right="0.74803149606299202" top="0.98425196850393704" bottom="0.98425196850393704" header="0.511811023622047" footer="0.511811023622047"/>
  <pageSetup paperSize="9" scale="40" orientation="portrait" horizontalDpi="300" verticalDpi="300" r:id="rId1"/>
  <headerFooter alignWithMargins="0">
    <oddHeader>&amp;C&amp;"Arial,Grassetto"&amp;20Provenienze dei clienti italiani e stranieri
Periodo: 2023-2019 - &amp;A</oddHeader>
    <oddFooter>&amp;L&amp;16&amp;K000000Data elaborazione: &amp;"Arial Grassetto,Grassetto"31/01/2024&amp;R&amp;16&amp;K000000Fonte: &amp;"Arial Grassetto,Grassetto"Area Ced di APT Basilicata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91"/>
  <sheetViews>
    <sheetView showZeros="0" zoomScale="85" zoomScaleNormal="85" workbookViewId="0">
      <selection sqref="A1:A2"/>
    </sheetView>
  </sheetViews>
  <sheetFormatPr baseColWidth="10" defaultColWidth="11.5" defaultRowHeight="18" customHeight="1" x14ac:dyDescent="0.15"/>
  <cols>
    <col min="1" max="1" width="33.83203125" bestFit="1" customWidth="1"/>
    <col min="2" max="2" width="7.83203125" style="3" bestFit="1" customWidth="1"/>
    <col min="3" max="3" width="7.5" style="9" bestFit="1" customWidth="1"/>
    <col min="4" max="4" width="9.33203125" style="3" bestFit="1" customWidth="1"/>
    <col min="5" max="5" width="7.5" style="9" bestFit="1" customWidth="1"/>
    <col min="6" max="6" width="7.83203125" style="3" bestFit="1" customWidth="1"/>
    <col min="7" max="7" width="9.33203125" style="3" bestFit="1" customWidth="1"/>
    <col min="8" max="8" width="6.83203125" bestFit="1" customWidth="1"/>
    <col min="9" max="9" width="9.33203125" bestFit="1" customWidth="1"/>
    <col min="10" max="10" width="7.83203125" bestFit="1" customWidth="1"/>
    <col min="11" max="11" width="9.33203125" bestFit="1" customWidth="1"/>
    <col min="12" max="12" width="7.83203125" style="3" bestFit="1" customWidth="1"/>
    <col min="13" max="13" width="9" style="3" bestFit="1" customWidth="1"/>
    <col min="14" max="14" width="7.83203125" style="3" bestFit="1" customWidth="1"/>
    <col min="15" max="15" width="9" style="3" bestFit="1" customWidth="1"/>
    <col min="16" max="16" width="7.83203125" style="3" bestFit="1" customWidth="1"/>
    <col min="17" max="17" width="9.33203125" style="3" bestFit="1" customWidth="1"/>
    <col min="18" max="18" width="7.5" bestFit="1" customWidth="1"/>
    <col min="19" max="19" width="9.33203125" bestFit="1" customWidth="1"/>
    <col min="20" max="20" width="7.5" bestFit="1" customWidth="1"/>
    <col min="21" max="21" width="9.33203125" bestFit="1" customWidth="1"/>
    <col min="22" max="258" width="8.83203125" customWidth="1"/>
    <col min="259" max="259" width="39.33203125" customWidth="1"/>
    <col min="260" max="260" width="18.1640625" customWidth="1"/>
    <col min="261" max="261" width="20.6640625" customWidth="1"/>
    <col min="262" max="262" width="18.1640625" customWidth="1"/>
    <col min="263" max="263" width="20.6640625" customWidth="1"/>
    <col min="264" max="514" width="8.83203125" customWidth="1"/>
    <col min="515" max="515" width="39.33203125" customWidth="1"/>
    <col min="516" max="516" width="18.1640625" customWidth="1"/>
    <col min="517" max="517" width="20.6640625" customWidth="1"/>
    <col min="518" max="518" width="18.1640625" customWidth="1"/>
    <col min="519" max="519" width="20.6640625" customWidth="1"/>
    <col min="520" max="770" width="8.83203125" customWidth="1"/>
    <col min="771" max="771" width="39.33203125" customWidth="1"/>
    <col min="772" max="772" width="18.1640625" customWidth="1"/>
    <col min="773" max="773" width="20.6640625" customWidth="1"/>
    <col min="774" max="774" width="18.1640625" customWidth="1"/>
    <col min="775" max="775" width="20.6640625" customWidth="1"/>
    <col min="776" max="1026" width="8.83203125" customWidth="1"/>
    <col min="1027" max="1027" width="39.33203125" customWidth="1"/>
    <col min="1028" max="1028" width="18.1640625" customWidth="1"/>
    <col min="1029" max="1029" width="20.6640625" customWidth="1"/>
    <col min="1030" max="1030" width="18.1640625" customWidth="1"/>
    <col min="1031" max="1031" width="20.6640625" customWidth="1"/>
    <col min="1032" max="1282" width="8.83203125" customWidth="1"/>
    <col min="1283" max="1283" width="39.33203125" customWidth="1"/>
    <col min="1284" max="1284" width="18.1640625" customWidth="1"/>
    <col min="1285" max="1285" width="20.6640625" customWidth="1"/>
    <col min="1286" max="1286" width="18.1640625" customWidth="1"/>
    <col min="1287" max="1287" width="20.6640625" customWidth="1"/>
    <col min="1288" max="1538" width="8.83203125" customWidth="1"/>
    <col min="1539" max="1539" width="39.33203125" customWidth="1"/>
    <col min="1540" max="1540" width="18.1640625" customWidth="1"/>
    <col min="1541" max="1541" width="20.6640625" customWidth="1"/>
    <col min="1542" max="1542" width="18.1640625" customWidth="1"/>
    <col min="1543" max="1543" width="20.6640625" customWidth="1"/>
    <col min="1544" max="1794" width="8.83203125" customWidth="1"/>
    <col min="1795" max="1795" width="39.33203125" customWidth="1"/>
    <col min="1796" max="1796" width="18.1640625" customWidth="1"/>
    <col min="1797" max="1797" width="20.6640625" customWidth="1"/>
    <col min="1798" max="1798" width="18.1640625" customWidth="1"/>
    <col min="1799" max="1799" width="20.6640625" customWidth="1"/>
    <col min="1800" max="2050" width="8.83203125" customWidth="1"/>
    <col min="2051" max="2051" width="39.33203125" customWidth="1"/>
    <col min="2052" max="2052" width="18.1640625" customWidth="1"/>
    <col min="2053" max="2053" width="20.6640625" customWidth="1"/>
    <col min="2054" max="2054" width="18.1640625" customWidth="1"/>
    <col min="2055" max="2055" width="20.6640625" customWidth="1"/>
    <col min="2056" max="2306" width="8.83203125" customWidth="1"/>
    <col min="2307" max="2307" width="39.33203125" customWidth="1"/>
    <col min="2308" max="2308" width="18.1640625" customWidth="1"/>
    <col min="2309" max="2309" width="20.6640625" customWidth="1"/>
    <col min="2310" max="2310" width="18.1640625" customWidth="1"/>
    <col min="2311" max="2311" width="20.6640625" customWidth="1"/>
    <col min="2312" max="2562" width="8.83203125" customWidth="1"/>
    <col min="2563" max="2563" width="39.33203125" customWidth="1"/>
    <col min="2564" max="2564" width="18.1640625" customWidth="1"/>
    <col min="2565" max="2565" width="20.6640625" customWidth="1"/>
    <col min="2566" max="2566" width="18.1640625" customWidth="1"/>
    <col min="2567" max="2567" width="20.6640625" customWidth="1"/>
    <col min="2568" max="2818" width="8.83203125" customWidth="1"/>
    <col min="2819" max="2819" width="39.33203125" customWidth="1"/>
    <col min="2820" max="2820" width="18.1640625" customWidth="1"/>
    <col min="2821" max="2821" width="20.6640625" customWidth="1"/>
    <col min="2822" max="2822" width="18.1640625" customWidth="1"/>
    <col min="2823" max="2823" width="20.6640625" customWidth="1"/>
    <col min="2824" max="3074" width="8.83203125" customWidth="1"/>
    <col min="3075" max="3075" width="39.33203125" customWidth="1"/>
    <col min="3076" max="3076" width="18.1640625" customWidth="1"/>
    <col min="3077" max="3077" width="20.6640625" customWidth="1"/>
    <col min="3078" max="3078" width="18.1640625" customWidth="1"/>
    <col min="3079" max="3079" width="20.6640625" customWidth="1"/>
    <col min="3080" max="3330" width="8.83203125" customWidth="1"/>
    <col min="3331" max="3331" width="39.33203125" customWidth="1"/>
    <col min="3332" max="3332" width="18.1640625" customWidth="1"/>
    <col min="3333" max="3333" width="20.6640625" customWidth="1"/>
    <col min="3334" max="3334" width="18.1640625" customWidth="1"/>
    <col min="3335" max="3335" width="20.6640625" customWidth="1"/>
    <col min="3336" max="3586" width="8.83203125" customWidth="1"/>
    <col min="3587" max="3587" width="39.33203125" customWidth="1"/>
    <col min="3588" max="3588" width="18.1640625" customWidth="1"/>
    <col min="3589" max="3589" width="20.6640625" customWidth="1"/>
    <col min="3590" max="3590" width="18.1640625" customWidth="1"/>
    <col min="3591" max="3591" width="20.6640625" customWidth="1"/>
    <col min="3592" max="3842" width="8.83203125" customWidth="1"/>
    <col min="3843" max="3843" width="39.33203125" customWidth="1"/>
    <col min="3844" max="3844" width="18.1640625" customWidth="1"/>
    <col min="3845" max="3845" width="20.6640625" customWidth="1"/>
    <col min="3846" max="3846" width="18.1640625" customWidth="1"/>
    <col min="3847" max="3847" width="20.6640625" customWidth="1"/>
    <col min="3848" max="4098" width="8.83203125" customWidth="1"/>
    <col min="4099" max="4099" width="39.33203125" customWidth="1"/>
    <col min="4100" max="4100" width="18.1640625" customWidth="1"/>
    <col min="4101" max="4101" width="20.6640625" customWidth="1"/>
    <col min="4102" max="4102" width="18.1640625" customWidth="1"/>
    <col min="4103" max="4103" width="20.6640625" customWidth="1"/>
    <col min="4104" max="4354" width="8.83203125" customWidth="1"/>
    <col min="4355" max="4355" width="39.33203125" customWidth="1"/>
    <col min="4356" max="4356" width="18.1640625" customWidth="1"/>
    <col min="4357" max="4357" width="20.6640625" customWidth="1"/>
    <col min="4358" max="4358" width="18.1640625" customWidth="1"/>
    <col min="4359" max="4359" width="20.6640625" customWidth="1"/>
    <col min="4360" max="4610" width="8.83203125" customWidth="1"/>
    <col min="4611" max="4611" width="39.33203125" customWidth="1"/>
    <col min="4612" max="4612" width="18.1640625" customWidth="1"/>
    <col min="4613" max="4613" width="20.6640625" customWidth="1"/>
    <col min="4614" max="4614" width="18.1640625" customWidth="1"/>
    <col min="4615" max="4615" width="20.6640625" customWidth="1"/>
    <col min="4616" max="4866" width="8.83203125" customWidth="1"/>
    <col min="4867" max="4867" width="39.33203125" customWidth="1"/>
    <col min="4868" max="4868" width="18.1640625" customWidth="1"/>
    <col min="4869" max="4869" width="20.6640625" customWidth="1"/>
    <col min="4870" max="4870" width="18.1640625" customWidth="1"/>
    <col min="4871" max="4871" width="20.6640625" customWidth="1"/>
    <col min="4872" max="5122" width="8.83203125" customWidth="1"/>
    <col min="5123" max="5123" width="39.33203125" customWidth="1"/>
    <col min="5124" max="5124" width="18.1640625" customWidth="1"/>
    <col min="5125" max="5125" width="20.6640625" customWidth="1"/>
    <col min="5126" max="5126" width="18.1640625" customWidth="1"/>
    <col min="5127" max="5127" width="20.6640625" customWidth="1"/>
    <col min="5128" max="5378" width="8.83203125" customWidth="1"/>
    <col min="5379" max="5379" width="39.33203125" customWidth="1"/>
    <col min="5380" max="5380" width="18.1640625" customWidth="1"/>
    <col min="5381" max="5381" width="20.6640625" customWidth="1"/>
    <col min="5382" max="5382" width="18.1640625" customWidth="1"/>
    <col min="5383" max="5383" width="20.6640625" customWidth="1"/>
    <col min="5384" max="5634" width="8.83203125" customWidth="1"/>
    <col min="5635" max="5635" width="39.33203125" customWidth="1"/>
    <col min="5636" max="5636" width="18.1640625" customWidth="1"/>
    <col min="5637" max="5637" width="20.6640625" customWidth="1"/>
    <col min="5638" max="5638" width="18.1640625" customWidth="1"/>
    <col min="5639" max="5639" width="20.6640625" customWidth="1"/>
    <col min="5640" max="5890" width="8.83203125" customWidth="1"/>
    <col min="5891" max="5891" width="39.33203125" customWidth="1"/>
    <col min="5892" max="5892" width="18.1640625" customWidth="1"/>
    <col min="5893" max="5893" width="20.6640625" customWidth="1"/>
    <col min="5894" max="5894" width="18.1640625" customWidth="1"/>
    <col min="5895" max="5895" width="20.6640625" customWidth="1"/>
    <col min="5896" max="6146" width="8.83203125" customWidth="1"/>
    <col min="6147" max="6147" width="39.33203125" customWidth="1"/>
    <col min="6148" max="6148" width="18.1640625" customWidth="1"/>
    <col min="6149" max="6149" width="20.6640625" customWidth="1"/>
    <col min="6150" max="6150" width="18.1640625" customWidth="1"/>
    <col min="6151" max="6151" width="20.6640625" customWidth="1"/>
    <col min="6152" max="6402" width="8.83203125" customWidth="1"/>
    <col min="6403" max="6403" width="39.33203125" customWidth="1"/>
    <col min="6404" max="6404" width="18.1640625" customWidth="1"/>
    <col min="6405" max="6405" width="20.6640625" customWidth="1"/>
    <col min="6406" max="6406" width="18.1640625" customWidth="1"/>
    <col min="6407" max="6407" width="20.6640625" customWidth="1"/>
    <col min="6408" max="6658" width="8.83203125" customWidth="1"/>
    <col min="6659" max="6659" width="39.33203125" customWidth="1"/>
    <col min="6660" max="6660" width="18.1640625" customWidth="1"/>
    <col min="6661" max="6661" width="20.6640625" customWidth="1"/>
    <col min="6662" max="6662" width="18.1640625" customWidth="1"/>
    <col min="6663" max="6663" width="20.6640625" customWidth="1"/>
    <col min="6664" max="6914" width="8.83203125" customWidth="1"/>
    <col min="6915" max="6915" width="39.33203125" customWidth="1"/>
    <col min="6916" max="6916" width="18.1640625" customWidth="1"/>
    <col min="6917" max="6917" width="20.6640625" customWidth="1"/>
    <col min="6918" max="6918" width="18.1640625" customWidth="1"/>
    <col min="6919" max="6919" width="20.6640625" customWidth="1"/>
    <col min="6920" max="7170" width="8.83203125" customWidth="1"/>
    <col min="7171" max="7171" width="39.33203125" customWidth="1"/>
    <col min="7172" max="7172" width="18.1640625" customWidth="1"/>
    <col min="7173" max="7173" width="20.6640625" customWidth="1"/>
    <col min="7174" max="7174" width="18.1640625" customWidth="1"/>
    <col min="7175" max="7175" width="20.6640625" customWidth="1"/>
    <col min="7176" max="7426" width="8.83203125" customWidth="1"/>
    <col min="7427" max="7427" width="39.33203125" customWidth="1"/>
    <col min="7428" max="7428" width="18.1640625" customWidth="1"/>
    <col min="7429" max="7429" width="20.6640625" customWidth="1"/>
    <col min="7430" max="7430" width="18.1640625" customWidth="1"/>
    <col min="7431" max="7431" width="20.6640625" customWidth="1"/>
    <col min="7432" max="7682" width="8.83203125" customWidth="1"/>
    <col min="7683" max="7683" width="39.33203125" customWidth="1"/>
    <col min="7684" max="7684" width="18.1640625" customWidth="1"/>
    <col min="7685" max="7685" width="20.6640625" customWidth="1"/>
    <col min="7686" max="7686" width="18.1640625" customWidth="1"/>
    <col min="7687" max="7687" width="20.6640625" customWidth="1"/>
    <col min="7688" max="7938" width="8.83203125" customWidth="1"/>
    <col min="7939" max="7939" width="39.33203125" customWidth="1"/>
    <col min="7940" max="7940" width="18.1640625" customWidth="1"/>
    <col min="7941" max="7941" width="20.6640625" customWidth="1"/>
    <col min="7942" max="7942" width="18.1640625" customWidth="1"/>
    <col min="7943" max="7943" width="20.6640625" customWidth="1"/>
    <col min="7944" max="8194" width="8.83203125" customWidth="1"/>
    <col min="8195" max="8195" width="39.33203125" customWidth="1"/>
    <col min="8196" max="8196" width="18.1640625" customWidth="1"/>
    <col min="8197" max="8197" width="20.6640625" customWidth="1"/>
    <col min="8198" max="8198" width="18.1640625" customWidth="1"/>
    <col min="8199" max="8199" width="20.6640625" customWidth="1"/>
    <col min="8200" max="8450" width="8.83203125" customWidth="1"/>
    <col min="8451" max="8451" width="39.33203125" customWidth="1"/>
    <col min="8452" max="8452" width="18.1640625" customWidth="1"/>
    <col min="8453" max="8453" width="20.6640625" customWidth="1"/>
    <col min="8454" max="8454" width="18.1640625" customWidth="1"/>
    <col min="8455" max="8455" width="20.6640625" customWidth="1"/>
    <col min="8456" max="8706" width="8.83203125" customWidth="1"/>
    <col min="8707" max="8707" width="39.33203125" customWidth="1"/>
    <col min="8708" max="8708" width="18.1640625" customWidth="1"/>
    <col min="8709" max="8709" width="20.6640625" customWidth="1"/>
    <col min="8710" max="8710" width="18.1640625" customWidth="1"/>
    <col min="8711" max="8711" width="20.6640625" customWidth="1"/>
    <col min="8712" max="8962" width="8.83203125" customWidth="1"/>
    <col min="8963" max="8963" width="39.33203125" customWidth="1"/>
    <col min="8964" max="8964" width="18.1640625" customWidth="1"/>
    <col min="8965" max="8965" width="20.6640625" customWidth="1"/>
    <col min="8966" max="8966" width="18.1640625" customWidth="1"/>
    <col min="8967" max="8967" width="20.6640625" customWidth="1"/>
    <col min="8968" max="9218" width="8.83203125" customWidth="1"/>
    <col min="9219" max="9219" width="39.33203125" customWidth="1"/>
    <col min="9220" max="9220" width="18.1640625" customWidth="1"/>
    <col min="9221" max="9221" width="20.6640625" customWidth="1"/>
    <col min="9222" max="9222" width="18.1640625" customWidth="1"/>
    <col min="9223" max="9223" width="20.6640625" customWidth="1"/>
    <col min="9224" max="9474" width="8.83203125" customWidth="1"/>
    <col min="9475" max="9475" width="39.33203125" customWidth="1"/>
    <col min="9476" max="9476" width="18.1640625" customWidth="1"/>
    <col min="9477" max="9477" width="20.6640625" customWidth="1"/>
    <col min="9478" max="9478" width="18.1640625" customWidth="1"/>
    <col min="9479" max="9479" width="20.6640625" customWidth="1"/>
    <col min="9480" max="9730" width="8.83203125" customWidth="1"/>
    <col min="9731" max="9731" width="39.33203125" customWidth="1"/>
    <col min="9732" max="9732" width="18.1640625" customWidth="1"/>
    <col min="9733" max="9733" width="20.6640625" customWidth="1"/>
    <col min="9734" max="9734" width="18.1640625" customWidth="1"/>
    <col min="9735" max="9735" width="20.6640625" customWidth="1"/>
    <col min="9736" max="9986" width="8.83203125" customWidth="1"/>
    <col min="9987" max="9987" width="39.33203125" customWidth="1"/>
    <col min="9988" max="9988" width="18.1640625" customWidth="1"/>
    <col min="9989" max="9989" width="20.6640625" customWidth="1"/>
    <col min="9990" max="9990" width="18.1640625" customWidth="1"/>
    <col min="9991" max="9991" width="20.6640625" customWidth="1"/>
    <col min="9992" max="10242" width="8.83203125" customWidth="1"/>
    <col min="10243" max="10243" width="39.33203125" customWidth="1"/>
    <col min="10244" max="10244" width="18.1640625" customWidth="1"/>
    <col min="10245" max="10245" width="20.6640625" customWidth="1"/>
    <col min="10246" max="10246" width="18.1640625" customWidth="1"/>
    <col min="10247" max="10247" width="20.6640625" customWidth="1"/>
    <col min="10248" max="10498" width="8.83203125" customWidth="1"/>
    <col min="10499" max="10499" width="39.33203125" customWidth="1"/>
    <col min="10500" max="10500" width="18.1640625" customWidth="1"/>
    <col min="10501" max="10501" width="20.6640625" customWidth="1"/>
    <col min="10502" max="10502" width="18.1640625" customWidth="1"/>
    <col min="10503" max="10503" width="20.6640625" customWidth="1"/>
    <col min="10504" max="10754" width="8.83203125" customWidth="1"/>
    <col min="10755" max="10755" width="39.33203125" customWidth="1"/>
    <col min="10756" max="10756" width="18.1640625" customWidth="1"/>
    <col min="10757" max="10757" width="20.6640625" customWidth="1"/>
    <col min="10758" max="10758" width="18.1640625" customWidth="1"/>
    <col min="10759" max="10759" width="20.6640625" customWidth="1"/>
    <col min="10760" max="11010" width="8.83203125" customWidth="1"/>
    <col min="11011" max="11011" width="39.33203125" customWidth="1"/>
    <col min="11012" max="11012" width="18.1640625" customWidth="1"/>
    <col min="11013" max="11013" width="20.6640625" customWidth="1"/>
    <col min="11014" max="11014" width="18.1640625" customWidth="1"/>
    <col min="11015" max="11015" width="20.6640625" customWidth="1"/>
    <col min="11016" max="11266" width="8.83203125" customWidth="1"/>
    <col min="11267" max="11267" width="39.33203125" customWidth="1"/>
    <col min="11268" max="11268" width="18.1640625" customWidth="1"/>
    <col min="11269" max="11269" width="20.6640625" customWidth="1"/>
    <col min="11270" max="11270" width="18.1640625" customWidth="1"/>
    <col min="11271" max="11271" width="20.6640625" customWidth="1"/>
    <col min="11272" max="11522" width="8.83203125" customWidth="1"/>
    <col min="11523" max="11523" width="39.33203125" customWidth="1"/>
    <col min="11524" max="11524" width="18.1640625" customWidth="1"/>
    <col min="11525" max="11525" width="20.6640625" customWidth="1"/>
    <col min="11526" max="11526" width="18.1640625" customWidth="1"/>
    <col min="11527" max="11527" width="20.6640625" customWidth="1"/>
    <col min="11528" max="11778" width="8.83203125" customWidth="1"/>
    <col min="11779" max="11779" width="39.33203125" customWidth="1"/>
    <col min="11780" max="11780" width="18.1640625" customWidth="1"/>
    <col min="11781" max="11781" width="20.6640625" customWidth="1"/>
    <col min="11782" max="11782" width="18.1640625" customWidth="1"/>
    <col min="11783" max="11783" width="20.6640625" customWidth="1"/>
    <col min="11784" max="12034" width="8.83203125" customWidth="1"/>
    <col min="12035" max="12035" width="39.33203125" customWidth="1"/>
    <col min="12036" max="12036" width="18.1640625" customWidth="1"/>
    <col min="12037" max="12037" width="20.6640625" customWidth="1"/>
    <col min="12038" max="12038" width="18.1640625" customWidth="1"/>
    <col min="12039" max="12039" width="20.6640625" customWidth="1"/>
    <col min="12040" max="12290" width="8.83203125" customWidth="1"/>
    <col min="12291" max="12291" width="39.33203125" customWidth="1"/>
    <col min="12292" max="12292" width="18.1640625" customWidth="1"/>
    <col min="12293" max="12293" width="20.6640625" customWidth="1"/>
    <col min="12294" max="12294" width="18.1640625" customWidth="1"/>
    <col min="12295" max="12295" width="20.6640625" customWidth="1"/>
    <col min="12296" max="12546" width="8.83203125" customWidth="1"/>
    <col min="12547" max="12547" width="39.33203125" customWidth="1"/>
    <col min="12548" max="12548" width="18.1640625" customWidth="1"/>
    <col min="12549" max="12549" width="20.6640625" customWidth="1"/>
    <col min="12550" max="12550" width="18.1640625" customWidth="1"/>
    <col min="12551" max="12551" width="20.6640625" customWidth="1"/>
    <col min="12552" max="12802" width="8.83203125" customWidth="1"/>
    <col min="12803" max="12803" width="39.33203125" customWidth="1"/>
    <col min="12804" max="12804" width="18.1640625" customWidth="1"/>
    <col min="12805" max="12805" width="20.6640625" customWidth="1"/>
    <col min="12806" max="12806" width="18.1640625" customWidth="1"/>
    <col min="12807" max="12807" width="20.6640625" customWidth="1"/>
    <col min="12808" max="13058" width="8.83203125" customWidth="1"/>
    <col min="13059" max="13059" width="39.33203125" customWidth="1"/>
    <col min="13060" max="13060" width="18.1640625" customWidth="1"/>
    <col min="13061" max="13061" width="20.6640625" customWidth="1"/>
    <col min="13062" max="13062" width="18.1640625" customWidth="1"/>
    <col min="13063" max="13063" width="20.6640625" customWidth="1"/>
    <col min="13064" max="13314" width="8.83203125" customWidth="1"/>
    <col min="13315" max="13315" width="39.33203125" customWidth="1"/>
    <col min="13316" max="13316" width="18.1640625" customWidth="1"/>
    <col min="13317" max="13317" width="20.6640625" customWidth="1"/>
    <col min="13318" max="13318" width="18.1640625" customWidth="1"/>
    <col min="13319" max="13319" width="20.6640625" customWidth="1"/>
    <col min="13320" max="13570" width="8.83203125" customWidth="1"/>
    <col min="13571" max="13571" width="39.33203125" customWidth="1"/>
    <col min="13572" max="13572" width="18.1640625" customWidth="1"/>
    <col min="13573" max="13573" width="20.6640625" customWidth="1"/>
    <col min="13574" max="13574" width="18.1640625" customWidth="1"/>
    <col min="13575" max="13575" width="20.6640625" customWidth="1"/>
    <col min="13576" max="13826" width="8.83203125" customWidth="1"/>
    <col min="13827" max="13827" width="39.33203125" customWidth="1"/>
    <col min="13828" max="13828" width="18.1640625" customWidth="1"/>
    <col min="13829" max="13829" width="20.6640625" customWidth="1"/>
    <col min="13830" max="13830" width="18.1640625" customWidth="1"/>
    <col min="13831" max="13831" width="20.6640625" customWidth="1"/>
    <col min="13832" max="14082" width="8.83203125" customWidth="1"/>
    <col min="14083" max="14083" width="39.33203125" customWidth="1"/>
    <col min="14084" max="14084" width="18.1640625" customWidth="1"/>
    <col min="14085" max="14085" width="20.6640625" customWidth="1"/>
    <col min="14086" max="14086" width="18.1640625" customWidth="1"/>
    <col min="14087" max="14087" width="20.6640625" customWidth="1"/>
    <col min="14088" max="14338" width="8.83203125" customWidth="1"/>
    <col min="14339" max="14339" width="39.33203125" customWidth="1"/>
    <col min="14340" max="14340" width="18.1640625" customWidth="1"/>
    <col min="14341" max="14341" width="20.6640625" customWidth="1"/>
    <col min="14342" max="14342" width="18.1640625" customWidth="1"/>
    <col min="14343" max="14343" width="20.6640625" customWidth="1"/>
    <col min="14344" max="14594" width="8.83203125" customWidth="1"/>
    <col min="14595" max="14595" width="39.33203125" customWidth="1"/>
    <col min="14596" max="14596" width="18.1640625" customWidth="1"/>
    <col min="14597" max="14597" width="20.6640625" customWidth="1"/>
    <col min="14598" max="14598" width="18.1640625" customWidth="1"/>
    <col min="14599" max="14599" width="20.6640625" customWidth="1"/>
    <col min="14600" max="14850" width="8.83203125" customWidth="1"/>
    <col min="14851" max="14851" width="39.33203125" customWidth="1"/>
    <col min="14852" max="14852" width="18.1640625" customWidth="1"/>
    <col min="14853" max="14853" width="20.6640625" customWidth="1"/>
    <col min="14854" max="14854" width="18.1640625" customWidth="1"/>
    <col min="14855" max="14855" width="20.6640625" customWidth="1"/>
    <col min="14856" max="15106" width="8.83203125" customWidth="1"/>
    <col min="15107" max="15107" width="39.33203125" customWidth="1"/>
    <col min="15108" max="15108" width="18.1640625" customWidth="1"/>
    <col min="15109" max="15109" width="20.6640625" customWidth="1"/>
    <col min="15110" max="15110" width="18.1640625" customWidth="1"/>
    <col min="15111" max="15111" width="20.6640625" customWidth="1"/>
    <col min="15112" max="15362" width="8.83203125" customWidth="1"/>
    <col min="15363" max="15363" width="39.33203125" customWidth="1"/>
    <col min="15364" max="15364" width="18.1640625" customWidth="1"/>
    <col min="15365" max="15365" width="20.6640625" customWidth="1"/>
    <col min="15366" max="15366" width="18.1640625" customWidth="1"/>
    <col min="15367" max="15367" width="20.6640625" customWidth="1"/>
    <col min="15368" max="15618" width="8.83203125" customWidth="1"/>
    <col min="15619" max="15619" width="39.33203125" customWidth="1"/>
    <col min="15620" max="15620" width="18.1640625" customWidth="1"/>
    <col min="15621" max="15621" width="20.6640625" customWidth="1"/>
    <col min="15622" max="15622" width="18.1640625" customWidth="1"/>
    <col min="15623" max="15623" width="20.6640625" customWidth="1"/>
    <col min="15624" max="15874" width="8.83203125" customWidth="1"/>
    <col min="15875" max="15875" width="39.33203125" customWidth="1"/>
    <col min="15876" max="15876" width="18.1640625" customWidth="1"/>
    <col min="15877" max="15877" width="20.6640625" customWidth="1"/>
    <col min="15878" max="15878" width="18.1640625" customWidth="1"/>
    <col min="15879" max="15879" width="20.6640625" customWidth="1"/>
    <col min="15880" max="16130" width="8.83203125" customWidth="1"/>
    <col min="16131" max="16131" width="39.33203125" customWidth="1"/>
    <col min="16132" max="16132" width="18.1640625" customWidth="1"/>
    <col min="16133" max="16133" width="20.6640625" customWidth="1"/>
    <col min="16134" max="16134" width="18.1640625" customWidth="1"/>
    <col min="16135" max="16135" width="20.6640625" customWidth="1"/>
    <col min="16136" max="16384" width="8.83203125" customWidth="1"/>
  </cols>
  <sheetData>
    <row r="1" spans="1:21" ht="18" customHeight="1" x14ac:dyDescent="0.15">
      <c r="A1" s="23" t="s">
        <v>83</v>
      </c>
      <c r="B1" s="21" t="s">
        <v>84</v>
      </c>
      <c r="C1" s="21"/>
      <c r="D1" s="21"/>
      <c r="E1" s="21"/>
      <c r="F1" s="20" t="s">
        <v>85</v>
      </c>
      <c r="G1" s="20"/>
      <c r="H1" s="21" t="s">
        <v>86</v>
      </c>
      <c r="I1" s="21"/>
      <c r="J1" s="21"/>
      <c r="K1" s="21"/>
      <c r="L1" s="21" t="s">
        <v>95</v>
      </c>
      <c r="M1" s="21"/>
      <c r="N1" s="20" t="s">
        <v>87</v>
      </c>
      <c r="O1" s="20"/>
      <c r="P1" s="20" t="s">
        <v>88</v>
      </c>
      <c r="Q1" s="20"/>
      <c r="R1" s="21" t="s">
        <v>89</v>
      </c>
      <c r="S1" s="21"/>
      <c r="T1" s="21"/>
      <c r="U1" s="21"/>
    </row>
    <row r="2" spans="1:21" ht="18" customHeight="1" x14ac:dyDescent="0.15">
      <c r="A2" s="23"/>
      <c r="B2" s="1" t="s">
        <v>90</v>
      </c>
      <c r="C2" s="7" t="s">
        <v>91</v>
      </c>
      <c r="D2" s="1" t="s">
        <v>92</v>
      </c>
      <c r="E2" s="7" t="s">
        <v>91</v>
      </c>
      <c r="F2" s="1" t="s">
        <v>90</v>
      </c>
      <c r="G2" s="1" t="s">
        <v>92</v>
      </c>
      <c r="H2" s="24" t="s">
        <v>90</v>
      </c>
      <c r="I2" s="25"/>
      <c r="J2" s="24" t="s">
        <v>92</v>
      </c>
      <c r="K2" s="25"/>
      <c r="L2" s="1" t="s">
        <v>90</v>
      </c>
      <c r="M2" s="1" t="s">
        <v>92</v>
      </c>
      <c r="N2" s="1" t="s">
        <v>90</v>
      </c>
      <c r="O2" s="1" t="s">
        <v>92</v>
      </c>
      <c r="P2" s="1" t="s">
        <v>90</v>
      </c>
      <c r="Q2" s="1" t="s">
        <v>92</v>
      </c>
      <c r="R2" s="24" t="s">
        <v>90</v>
      </c>
      <c r="S2" s="25"/>
      <c r="T2" s="24" t="s">
        <v>92</v>
      </c>
      <c r="U2" s="25"/>
    </row>
    <row r="3" spans="1:21" ht="37" customHeight="1" x14ac:dyDescent="0.15">
      <c r="A3" s="13" t="s">
        <v>81</v>
      </c>
      <c r="B3" s="14">
        <v>229886</v>
      </c>
      <c r="C3" s="8">
        <f>B3/B5</f>
        <v>0.9396756102745214</v>
      </c>
      <c r="D3" s="14">
        <v>1177278</v>
      </c>
      <c r="E3" s="8">
        <f>D3/D5</f>
        <v>0.94594976802785913</v>
      </c>
      <c r="F3" s="14">
        <v>200496</v>
      </c>
      <c r="G3" s="14">
        <v>1062103</v>
      </c>
      <c r="H3" s="14">
        <f>B3-F3</f>
        <v>29390</v>
      </c>
      <c r="I3" s="15">
        <f>(B3-F3)/F3</f>
        <v>0.14658646556539781</v>
      </c>
      <c r="J3" s="14">
        <f>D3-G3</f>
        <v>115175</v>
      </c>
      <c r="K3" s="15">
        <f>(D3-G3)/G3</f>
        <v>0.10844051848078765</v>
      </c>
      <c r="L3" s="16">
        <v>156951</v>
      </c>
      <c r="M3" s="16">
        <v>882613</v>
      </c>
      <c r="N3" s="16">
        <v>120736</v>
      </c>
      <c r="O3" s="16">
        <v>679321</v>
      </c>
      <c r="P3" s="16">
        <v>260844</v>
      </c>
      <c r="Q3" s="16">
        <v>1207701</v>
      </c>
      <c r="R3" s="10">
        <f>B3-P3</f>
        <v>-30958</v>
      </c>
      <c r="S3" s="8">
        <f>(B3-P3)/P3</f>
        <v>-0.1186839643618408</v>
      </c>
      <c r="T3" s="10">
        <f>D3-Q3</f>
        <v>-30423</v>
      </c>
      <c r="U3" s="8">
        <f>(D3-Q3)/Q3</f>
        <v>-2.5190837798428584E-2</v>
      </c>
    </row>
    <row r="4" spans="1:21" ht="37" customHeight="1" x14ac:dyDescent="0.15">
      <c r="A4" s="13" t="s">
        <v>82</v>
      </c>
      <c r="B4" s="14">
        <v>14758</v>
      </c>
      <c r="C4" s="8">
        <f>B4/B5</f>
        <v>6.0324389725478655E-2</v>
      </c>
      <c r="D4" s="14">
        <v>67268</v>
      </c>
      <c r="E4" s="8">
        <f>D4/D5</f>
        <v>5.4050231972140844E-2</v>
      </c>
      <c r="F4" s="14">
        <v>11154</v>
      </c>
      <c r="G4" s="14">
        <v>50952</v>
      </c>
      <c r="H4" s="14">
        <f>B4-F4</f>
        <v>3604</v>
      </c>
      <c r="I4" s="15">
        <f>(B4-F4)/F4</f>
        <v>0.32311278465124621</v>
      </c>
      <c r="J4" s="14">
        <f>D4-G4</f>
        <v>16316</v>
      </c>
      <c r="K4" s="15">
        <f>(D4-G4)/G4</f>
        <v>0.32022295493798086</v>
      </c>
      <c r="L4" s="16">
        <v>4562</v>
      </c>
      <c r="M4" s="16">
        <v>20611</v>
      </c>
      <c r="N4" s="16">
        <v>2468</v>
      </c>
      <c r="O4" s="16">
        <v>10883</v>
      </c>
      <c r="P4" s="16">
        <v>14866</v>
      </c>
      <c r="Q4" s="16">
        <v>57781</v>
      </c>
      <c r="R4" s="10">
        <f>B4-P4</f>
        <v>-108</v>
      </c>
      <c r="S4" s="8">
        <f>(B4-P4)/P4</f>
        <v>-7.2648997712901923E-3</v>
      </c>
      <c r="T4" s="10">
        <f>D4-Q4</f>
        <v>9487</v>
      </c>
      <c r="U4" s="8">
        <f>(D4-Q4)/Q4</f>
        <v>0.16418892023329468</v>
      </c>
    </row>
    <row r="5" spans="1:21" s="5" customFormat="1" ht="37" customHeight="1" x14ac:dyDescent="0.15">
      <c r="A5" s="17" t="s">
        <v>0</v>
      </c>
      <c r="B5" s="18">
        <v>244644</v>
      </c>
      <c r="C5" s="19"/>
      <c r="D5" s="18">
        <v>1244546</v>
      </c>
      <c r="E5" s="19"/>
      <c r="F5" s="18">
        <v>211650</v>
      </c>
      <c r="G5" s="18">
        <v>1113055</v>
      </c>
      <c r="H5" s="18">
        <f>B5-F5</f>
        <v>32994</v>
      </c>
      <c r="I5" s="19">
        <f>(B5-F5)/F5</f>
        <v>0.15588944011339476</v>
      </c>
      <c r="J5" s="18">
        <f>D5-G5</f>
        <v>131491</v>
      </c>
      <c r="K5" s="19">
        <f>(D5-G5)/G5</f>
        <v>0.11813522242836158</v>
      </c>
      <c r="L5" s="18">
        <v>161513</v>
      </c>
      <c r="M5" s="18">
        <v>903224</v>
      </c>
      <c r="N5" s="18">
        <v>123204</v>
      </c>
      <c r="O5" s="18">
        <v>690204</v>
      </c>
      <c r="P5" s="18">
        <v>275710</v>
      </c>
      <c r="Q5" s="18">
        <v>1265482</v>
      </c>
      <c r="R5" s="11">
        <f>B5-P5</f>
        <v>-31066</v>
      </c>
      <c r="S5" s="12">
        <f>(B5-P5)/P5</f>
        <v>-0.11267636284501832</v>
      </c>
      <c r="T5" s="11">
        <f>D5-Q5</f>
        <v>-20936</v>
      </c>
      <c r="U5" s="12">
        <f>(D5-Q5)/Q5</f>
        <v>-1.6543893947128446E-2</v>
      </c>
    </row>
    <row r="6" spans="1:21" s="6" customFormat="1" ht="37" customHeight="1" x14ac:dyDescent="0.15">
      <c r="A6" s="22" t="s">
        <v>93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6" customFormat="1" ht="18" customHeight="1" x14ac:dyDescent="0.15">
      <c r="A7" s="23" t="s">
        <v>83</v>
      </c>
      <c r="B7" s="21" t="s">
        <v>84</v>
      </c>
      <c r="C7" s="21"/>
      <c r="D7" s="21"/>
      <c r="E7" s="21"/>
      <c r="F7" s="20" t="s">
        <v>85</v>
      </c>
      <c r="G7" s="20"/>
      <c r="H7" s="21" t="s">
        <v>86</v>
      </c>
      <c r="I7" s="21"/>
      <c r="J7" s="21"/>
      <c r="K7" s="21"/>
      <c r="L7" s="21" t="s">
        <v>95</v>
      </c>
      <c r="M7" s="21"/>
      <c r="N7" s="20" t="s">
        <v>87</v>
      </c>
      <c r="O7" s="20"/>
      <c r="P7" s="20" t="s">
        <v>88</v>
      </c>
      <c r="Q7" s="20"/>
      <c r="R7" s="21" t="s">
        <v>89</v>
      </c>
      <c r="S7" s="21"/>
      <c r="T7" s="21"/>
      <c r="U7" s="21"/>
    </row>
    <row r="8" spans="1:21" s="6" customFormat="1" ht="18" customHeight="1" x14ac:dyDescent="0.15">
      <c r="A8" s="23"/>
      <c r="B8" s="1" t="s">
        <v>90</v>
      </c>
      <c r="C8" s="2" t="s">
        <v>91</v>
      </c>
      <c r="D8" s="1" t="s">
        <v>92</v>
      </c>
      <c r="E8" s="2" t="s">
        <v>91</v>
      </c>
      <c r="F8" s="1" t="s">
        <v>90</v>
      </c>
      <c r="G8" s="1" t="s">
        <v>92</v>
      </c>
      <c r="H8" s="24" t="s">
        <v>90</v>
      </c>
      <c r="I8" s="25"/>
      <c r="J8" s="24" t="s">
        <v>92</v>
      </c>
      <c r="K8" s="25"/>
      <c r="L8" s="1" t="s">
        <v>90</v>
      </c>
      <c r="M8" s="1" t="s">
        <v>92</v>
      </c>
      <c r="N8" s="1" t="s">
        <v>90</v>
      </c>
      <c r="O8" s="1" t="s">
        <v>92</v>
      </c>
      <c r="P8" s="1" t="s">
        <v>90</v>
      </c>
      <c r="Q8" s="1" t="s">
        <v>92</v>
      </c>
      <c r="R8" s="24" t="s">
        <v>90</v>
      </c>
      <c r="S8" s="25"/>
      <c r="T8" s="24" t="s">
        <v>92</v>
      </c>
      <c r="U8" s="25"/>
    </row>
    <row r="9" spans="1:21" ht="18" customHeight="1" x14ac:dyDescent="0.15">
      <c r="A9" s="13" t="s">
        <v>1</v>
      </c>
      <c r="B9" s="14">
        <v>292</v>
      </c>
      <c r="C9" s="4">
        <f>B9/B$4</f>
        <v>1.9785878845372001E-2</v>
      </c>
      <c r="D9" s="14">
        <v>1084</v>
      </c>
      <c r="E9" s="4">
        <f>D9/D$4</f>
        <v>1.6114645894035797E-2</v>
      </c>
      <c r="F9" s="14">
        <v>190</v>
      </c>
      <c r="G9" s="14">
        <v>816</v>
      </c>
      <c r="H9" s="14">
        <f>B9-F9</f>
        <v>102</v>
      </c>
      <c r="I9" s="15">
        <f t="shared" ref="I9:I50" si="0">(B9-F9)/F9</f>
        <v>0.5368421052631579</v>
      </c>
      <c r="J9" s="14">
        <f t="shared" ref="J9:J40" si="1">D9-G9</f>
        <v>268</v>
      </c>
      <c r="K9" s="15">
        <f t="shared" ref="K9:K50" si="2">(D9-G9)/G9</f>
        <v>0.32843137254901961</v>
      </c>
      <c r="L9" s="16">
        <v>140</v>
      </c>
      <c r="M9" s="16">
        <v>555</v>
      </c>
      <c r="N9" s="16">
        <v>69</v>
      </c>
      <c r="O9" s="16">
        <v>355</v>
      </c>
      <c r="P9" s="16">
        <v>194</v>
      </c>
      <c r="Q9" s="16">
        <v>993</v>
      </c>
      <c r="R9" s="10">
        <f t="shared" ref="R9:R40" si="3">B9-P9</f>
        <v>98</v>
      </c>
      <c r="S9" s="8">
        <f t="shared" ref="S9:S50" si="4">(B9-P9)/P9</f>
        <v>0.50515463917525771</v>
      </c>
      <c r="T9" s="10">
        <f t="shared" ref="T9:T40" si="5">D9-Q9</f>
        <v>91</v>
      </c>
      <c r="U9" s="8">
        <f t="shared" ref="U9:U50" si="6">(D9-Q9)/Q9</f>
        <v>9.1641490433031214E-2</v>
      </c>
    </row>
    <row r="10" spans="1:21" ht="18" customHeight="1" x14ac:dyDescent="0.15">
      <c r="A10" s="13" t="s">
        <v>2</v>
      </c>
      <c r="B10" s="14">
        <v>413</v>
      </c>
      <c r="C10" s="4">
        <f t="shared" ref="C10:C66" si="7">B10/B$4</f>
        <v>2.7984821791570674E-2</v>
      </c>
      <c r="D10" s="14">
        <v>1468</v>
      </c>
      <c r="E10" s="4">
        <f t="shared" ref="E10:E66" si="8">D10/D$4</f>
        <v>2.1823155140631503E-2</v>
      </c>
      <c r="F10" s="14">
        <v>180</v>
      </c>
      <c r="G10" s="14">
        <v>722</v>
      </c>
      <c r="H10" s="14">
        <f t="shared" ref="H10:H67" si="9">B10-F10</f>
        <v>233</v>
      </c>
      <c r="I10" s="15">
        <f t="shared" si="0"/>
        <v>1.2944444444444445</v>
      </c>
      <c r="J10" s="14">
        <f t="shared" si="1"/>
        <v>746</v>
      </c>
      <c r="K10" s="15">
        <f t="shared" si="2"/>
        <v>1.0332409972299168</v>
      </c>
      <c r="L10" s="16">
        <v>164</v>
      </c>
      <c r="M10" s="16">
        <v>599</v>
      </c>
      <c r="N10" s="16">
        <v>52</v>
      </c>
      <c r="O10" s="16">
        <v>153</v>
      </c>
      <c r="P10" s="16">
        <v>310</v>
      </c>
      <c r="Q10" s="16">
        <v>1037</v>
      </c>
      <c r="R10" s="10">
        <f t="shared" si="3"/>
        <v>103</v>
      </c>
      <c r="S10" s="8">
        <f t="shared" si="4"/>
        <v>0.33225806451612905</v>
      </c>
      <c r="T10" s="10">
        <f t="shared" si="5"/>
        <v>431</v>
      </c>
      <c r="U10" s="8">
        <f t="shared" si="6"/>
        <v>0.41562198649951781</v>
      </c>
    </row>
    <row r="11" spans="1:21" ht="18" customHeight="1" x14ac:dyDescent="0.15">
      <c r="A11" s="13" t="s">
        <v>3</v>
      </c>
      <c r="B11" s="14">
        <v>366</v>
      </c>
      <c r="C11" s="4">
        <f t="shared" si="7"/>
        <v>2.4800108415774496E-2</v>
      </c>
      <c r="D11" s="14">
        <v>2042</v>
      </c>
      <c r="E11" s="4">
        <f t="shared" si="8"/>
        <v>3.0356187191532377E-2</v>
      </c>
      <c r="F11" s="14">
        <v>360</v>
      </c>
      <c r="G11" s="14">
        <v>1826</v>
      </c>
      <c r="H11" s="14">
        <f t="shared" si="9"/>
        <v>6</v>
      </c>
      <c r="I11" s="15">
        <f t="shared" si="0"/>
        <v>1.6666666666666666E-2</v>
      </c>
      <c r="J11" s="14">
        <f t="shared" si="1"/>
        <v>216</v>
      </c>
      <c r="K11" s="15">
        <f t="shared" si="2"/>
        <v>0.11829134720700986</v>
      </c>
      <c r="L11" s="16">
        <v>165</v>
      </c>
      <c r="M11" s="16">
        <v>787</v>
      </c>
      <c r="N11" s="16">
        <v>88</v>
      </c>
      <c r="O11" s="16">
        <v>314</v>
      </c>
      <c r="P11" s="16">
        <v>508</v>
      </c>
      <c r="Q11" s="16">
        <v>1521</v>
      </c>
      <c r="R11" s="10">
        <f t="shared" si="3"/>
        <v>-142</v>
      </c>
      <c r="S11" s="8">
        <f t="shared" si="4"/>
        <v>-0.27952755905511811</v>
      </c>
      <c r="T11" s="10">
        <f t="shared" si="5"/>
        <v>521</v>
      </c>
      <c r="U11" s="8">
        <f t="shared" si="6"/>
        <v>0.34253780407626561</v>
      </c>
    </row>
    <row r="12" spans="1:21" ht="18" customHeight="1" x14ac:dyDescent="0.15">
      <c r="A12" s="13" t="s">
        <v>4</v>
      </c>
      <c r="B12" s="14">
        <v>17</v>
      </c>
      <c r="C12" s="4">
        <f t="shared" si="7"/>
        <v>1.1519176040113836E-3</v>
      </c>
      <c r="D12" s="14">
        <v>92</v>
      </c>
      <c r="E12" s="4">
        <f t="shared" si="8"/>
        <v>1.3676636736635547E-3</v>
      </c>
      <c r="F12" s="14">
        <v>7</v>
      </c>
      <c r="G12" s="14">
        <v>39</v>
      </c>
      <c r="H12" s="14">
        <f t="shared" si="9"/>
        <v>10</v>
      </c>
      <c r="I12" s="15">
        <f t="shared" si="0"/>
        <v>1.4285714285714286</v>
      </c>
      <c r="J12" s="14">
        <f t="shared" si="1"/>
        <v>53</v>
      </c>
      <c r="K12" s="15">
        <f t="shared" si="2"/>
        <v>1.358974358974359</v>
      </c>
      <c r="L12" s="16">
        <v>7</v>
      </c>
      <c r="M12" s="16">
        <v>43</v>
      </c>
      <c r="N12" s="16">
        <v>4</v>
      </c>
      <c r="O12" s="16">
        <v>18</v>
      </c>
      <c r="P12" s="16">
        <v>53</v>
      </c>
      <c r="Q12" s="16">
        <v>201</v>
      </c>
      <c r="R12" s="10">
        <f t="shared" si="3"/>
        <v>-36</v>
      </c>
      <c r="S12" s="8">
        <f t="shared" si="4"/>
        <v>-0.67924528301886788</v>
      </c>
      <c r="T12" s="10">
        <f t="shared" si="5"/>
        <v>-109</v>
      </c>
      <c r="U12" s="8">
        <f t="shared" si="6"/>
        <v>-0.54228855721393032</v>
      </c>
    </row>
    <row r="13" spans="1:21" ht="18" customHeight="1" x14ac:dyDescent="0.15">
      <c r="A13" s="13" t="s">
        <v>5</v>
      </c>
      <c r="B13" s="14">
        <v>1264</v>
      </c>
      <c r="C13" s="4">
        <f t="shared" si="7"/>
        <v>8.5648461851199356E-2</v>
      </c>
      <c r="D13" s="14">
        <v>7974</v>
      </c>
      <c r="E13" s="4">
        <f t="shared" si="8"/>
        <v>0.11854076232383898</v>
      </c>
      <c r="F13" s="14">
        <v>1107</v>
      </c>
      <c r="G13" s="14">
        <v>7401</v>
      </c>
      <c r="H13" s="14">
        <f t="shared" si="9"/>
        <v>157</v>
      </c>
      <c r="I13" s="15">
        <f t="shared" si="0"/>
        <v>0.14182475158084915</v>
      </c>
      <c r="J13" s="14">
        <f t="shared" si="1"/>
        <v>573</v>
      </c>
      <c r="K13" s="15">
        <f t="shared" si="2"/>
        <v>7.74219700040535E-2</v>
      </c>
      <c r="L13" s="16">
        <v>178</v>
      </c>
      <c r="M13" s="16">
        <v>1201</v>
      </c>
      <c r="N13" s="16">
        <v>9</v>
      </c>
      <c r="O13" s="16">
        <v>53</v>
      </c>
      <c r="P13" s="16">
        <v>1236</v>
      </c>
      <c r="Q13" s="16">
        <v>7583</v>
      </c>
      <c r="R13" s="10">
        <f t="shared" si="3"/>
        <v>28</v>
      </c>
      <c r="S13" s="8">
        <f t="shared" si="4"/>
        <v>2.2653721682847898E-2</v>
      </c>
      <c r="T13" s="10">
        <f t="shared" si="5"/>
        <v>391</v>
      </c>
      <c r="U13" s="8">
        <f t="shared" si="6"/>
        <v>5.1562706053013323E-2</v>
      </c>
    </row>
    <row r="14" spans="1:21" ht="18" customHeight="1" x14ac:dyDescent="0.15">
      <c r="A14" s="13" t="s">
        <v>6</v>
      </c>
      <c r="B14" s="14">
        <v>0</v>
      </c>
      <c r="C14" s="4">
        <f t="shared" si="7"/>
        <v>0</v>
      </c>
      <c r="D14" s="14">
        <v>0</v>
      </c>
      <c r="E14" s="4">
        <f t="shared" si="8"/>
        <v>0</v>
      </c>
      <c r="F14" s="14">
        <v>1</v>
      </c>
      <c r="G14" s="14">
        <v>2</v>
      </c>
      <c r="H14" s="14">
        <f t="shared" si="9"/>
        <v>-1</v>
      </c>
      <c r="I14" s="15">
        <f t="shared" si="0"/>
        <v>-1</v>
      </c>
      <c r="J14" s="14">
        <f t="shared" si="1"/>
        <v>-2</v>
      </c>
      <c r="K14" s="15">
        <f t="shared" si="2"/>
        <v>-1</v>
      </c>
      <c r="L14" s="16">
        <v>1</v>
      </c>
      <c r="M14" s="16">
        <v>1</v>
      </c>
      <c r="N14" s="16">
        <v>0</v>
      </c>
      <c r="O14" s="16">
        <v>0</v>
      </c>
      <c r="P14" s="16">
        <v>4</v>
      </c>
      <c r="Q14" s="16">
        <v>5</v>
      </c>
      <c r="R14" s="10">
        <f t="shared" si="3"/>
        <v>-4</v>
      </c>
      <c r="S14" s="8">
        <f t="shared" si="4"/>
        <v>-1</v>
      </c>
      <c r="T14" s="10">
        <f t="shared" si="5"/>
        <v>-5</v>
      </c>
      <c r="U14" s="8">
        <f t="shared" si="6"/>
        <v>-1</v>
      </c>
    </row>
    <row r="15" spans="1:21" ht="18" customHeight="1" x14ac:dyDescent="0.15">
      <c r="A15" s="13" t="s">
        <v>7</v>
      </c>
      <c r="B15" s="14">
        <v>83</v>
      </c>
      <c r="C15" s="4">
        <f t="shared" si="7"/>
        <v>5.6240683019379316E-3</v>
      </c>
      <c r="D15" s="14">
        <v>220</v>
      </c>
      <c r="E15" s="4">
        <f t="shared" si="8"/>
        <v>3.270500089195457E-3</v>
      </c>
      <c r="F15" s="14">
        <v>21</v>
      </c>
      <c r="G15" s="14">
        <v>47</v>
      </c>
      <c r="H15" s="14">
        <f t="shared" si="9"/>
        <v>62</v>
      </c>
      <c r="I15" s="15">
        <f t="shared" si="0"/>
        <v>2.9523809523809526</v>
      </c>
      <c r="J15" s="14">
        <f t="shared" si="1"/>
        <v>173</v>
      </c>
      <c r="K15" s="15">
        <f t="shared" si="2"/>
        <v>3.6808510638297873</v>
      </c>
      <c r="L15" s="16">
        <v>8</v>
      </c>
      <c r="M15" s="16">
        <v>27</v>
      </c>
      <c r="N15" s="16">
        <v>3</v>
      </c>
      <c r="O15" s="16">
        <v>8</v>
      </c>
      <c r="P15" s="16">
        <v>66</v>
      </c>
      <c r="Q15" s="16">
        <v>104</v>
      </c>
      <c r="R15" s="10">
        <f t="shared" si="3"/>
        <v>17</v>
      </c>
      <c r="S15" s="8">
        <f t="shared" si="4"/>
        <v>0.25757575757575757</v>
      </c>
      <c r="T15" s="10">
        <f t="shared" si="5"/>
        <v>116</v>
      </c>
      <c r="U15" s="8">
        <f t="shared" si="6"/>
        <v>1.1153846153846154</v>
      </c>
    </row>
    <row r="16" spans="1:21" ht="18" customHeight="1" x14ac:dyDescent="0.15">
      <c r="A16" s="13" t="s">
        <v>8</v>
      </c>
      <c r="B16" s="14">
        <v>114</v>
      </c>
      <c r="C16" s="4">
        <f t="shared" si="7"/>
        <v>7.7246239327822194E-3</v>
      </c>
      <c r="D16" s="14">
        <v>368</v>
      </c>
      <c r="E16" s="4">
        <f t="shared" si="8"/>
        <v>5.4706546946542188E-3</v>
      </c>
      <c r="F16" s="14">
        <v>79</v>
      </c>
      <c r="G16" s="14">
        <v>179</v>
      </c>
      <c r="H16" s="14">
        <f t="shared" si="9"/>
        <v>35</v>
      </c>
      <c r="I16" s="15">
        <f t="shared" si="0"/>
        <v>0.44303797468354428</v>
      </c>
      <c r="J16" s="14">
        <f t="shared" si="1"/>
        <v>189</v>
      </c>
      <c r="K16" s="15">
        <f t="shared" si="2"/>
        <v>1.0558659217877095</v>
      </c>
      <c r="L16" s="16">
        <v>24</v>
      </c>
      <c r="M16" s="16">
        <v>105</v>
      </c>
      <c r="N16" s="16">
        <v>15</v>
      </c>
      <c r="O16" s="16">
        <v>68</v>
      </c>
      <c r="P16" s="16">
        <v>88</v>
      </c>
      <c r="Q16" s="16">
        <v>305</v>
      </c>
      <c r="R16" s="10">
        <f t="shared" si="3"/>
        <v>26</v>
      </c>
      <c r="S16" s="8">
        <f t="shared" si="4"/>
        <v>0.29545454545454547</v>
      </c>
      <c r="T16" s="10">
        <f t="shared" si="5"/>
        <v>63</v>
      </c>
      <c r="U16" s="8">
        <f t="shared" si="6"/>
        <v>0.20655737704918034</v>
      </c>
    </row>
    <row r="17" spans="1:21" ht="18" customHeight="1" x14ac:dyDescent="0.15">
      <c r="A17" s="13" t="s">
        <v>9</v>
      </c>
      <c r="B17" s="14">
        <v>101</v>
      </c>
      <c r="C17" s="4">
        <f t="shared" si="7"/>
        <v>6.8437457650088089E-3</v>
      </c>
      <c r="D17" s="14">
        <v>391</v>
      </c>
      <c r="E17" s="4">
        <f t="shared" si="8"/>
        <v>5.8125706130701072E-3</v>
      </c>
      <c r="F17" s="14">
        <v>13</v>
      </c>
      <c r="G17" s="14">
        <v>45</v>
      </c>
      <c r="H17" s="14">
        <f t="shared" si="9"/>
        <v>88</v>
      </c>
      <c r="I17" s="15">
        <f t="shared" si="0"/>
        <v>6.7692307692307692</v>
      </c>
      <c r="J17" s="14">
        <f t="shared" si="1"/>
        <v>346</v>
      </c>
      <c r="K17" s="15">
        <f t="shared" si="2"/>
        <v>7.6888888888888891</v>
      </c>
      <c r="L17" s="16">
        <v>2</v>
      </c>
      <c r="M17" s="16">
        <v>2</v>
      </c>
      <c r="N17" s="16">
        <v>0</v>
      </c>
      <c r="O17" s="16">
        <v>0</v>
      </c>
      <c r="P17" s="16">
        <v>22</v>
      </c>
      <c r="Q17" s="16">
        <v>55</v>
      </c>
      <c r="R17" s="10">
        <f t="shared" si="3"/>
        <v>79</v>
      </c>
      <c r="S17" s="8">
        <f t="shared" si="4"/>
        <v>3.5909090909090908</v>
      </c>
      <c r="T17" s="10">
        <f t="shared" si="5"/>
        <v>336</v>
      </c>
      <c r="U17" s="8">
        <f t="shared" si="6"/>
        <v>6.1090909090909093</v>
      </c>
    </row>
    <row r="18" spans="1:21" ht="18" customHeight="1" x14ac:dyDescent="0.15">
      <c r="A18" s="13" t="s">
        <v>10</v>
      </c>
      <c r="B18" s="14">
        <v>69</v>
      </c>
      <c r="C18" s="4">
        <f t="shared" si="7"/>
        <v>4.6754302751050277E-3</v>
      </c>
      <c r="D18" s="14">
        <v>443</v>
      </c>
      <c r="E18" s="4">
        <f t="shared" si="8"/>
        <v>6.585597906879943E-3</v>
      </c>
      <c r="F18" s="14">
        <v>33</v>
      </c>
      <c r="G18" s="14">
        <v>125</v>
      </c>
      <c r="H18" s="14">
        <f t="shared" si="9"/>
        <v>36</v>
      </c>
      <c r="I18" s="15">
        <f t="shared" si="0"/>
        <v>1.0909090909090908</v>
      </c>
      <c r="J18" s="14">
        <f t="shared" si="1"/>
        <v>318</v>
      </c>
      <c r="K18" s="15">
        <f t="shared" si="2"/>
        <v>2.544</v>
      </c>
      <c r="L18" s="16">
        <v>4</v>
      </c>
      <c r="M18" s="16">
        <v>8</v>
      </c>
      <c r="N18" s="16">
        <v>5</v>
      </c>
      <c r="O18" s="16">
        <v>5</v>
      </c>
      <c r="P18" s="16">
        <v>36</v>
      </c>
      <c r="Q18" s="16">
        <v>93</v>
      </c>
      <c r="R18" s="10">
        <f t="shared" si="3"/>
        <v>33</v>
      </c>
      <c r="S18" s="8">
        <f t="shared" si="4"/>
        <v>0.91666666666666663</v>
      </c>
      <c r="T18" s="10">
        <f t="shared" si="5"/>
        <v>350</v>
      </c>
      <c r="U18" s="8">
        <f t="shared" si="6"/>
        <v>3.763440860215054</v>
      </c>
    </row>
    <row r="19" spans="1:21" ht="18" customHeight="1" x14ac:dyDescent="0.15">
      <c r="A19" s="13" t="s">
        <v>11</v>
      </c>
      <c r="B19" s="14">
        <v>2316</v>
      </c>
      <c r="C19" s="4">
        <f t="shared" si="7"/>
        <v>0.15693183358178614</v>
      </c>
      <c r="D19" s="14">
        <v>13410</v>
      </c>
      <c r="E19" s="4">
        <f t="shared" si="8"/>
        <v>0.19935184634595945</v>
      </c>
      <c r="F19" s="14">
        <v>1083</v>
      </c>
      <c r="G19" s="14">
        <v>5298</v>
      </c>
      <c r="H19" s="14">
        <f t="shared" si="9"/>
        <v>1233</v>
      </c>
      <c r="I19" s="15">
        <f t="shared" si="0"/>
        <v>1.1385041551246537</v>
      </c>
      <c r="J19" s="14">
        <f t="shared" si="1"/>
        <v>8112</v>
      </c>
      <c r="K19" s="15">
        <f t="shared" si="2"/>
        <v>1.5311438278595697</v>
      </c>
      <c r="L19" s="16">
        <v>473</v>
      </c>
      <c r="M19" s="16">
        <v>1663</v>
      </c>
      <c r="N19" s="16">
        <v>207</v>
      </c>
      <c r="O19" s="16">
        <v>899</v>
      </c>
      <c r="P19" s="16">
        <v>1388</v>
      </c>
      <c r="Q19" s="16">
        <v>4257</v>
      </c>
      <c r="R19" s="10">
        <f t="shared" si="3"/>
        <v>928</v>
      </c>
      <c r="S19" s="8">
        <f t="shared" si="4"/>
        <v>0.66858789625360227</v>
      </c>
      <c r="T19" s="10">
        <f t="shared" si="5"/>
        <v>9153</v>
      </c>
      <c r="U19" s="8">
        <f t="shared" si="6"/>
        <v>2.1501057082452433</v>
      </c>
    </row>
    <row r="20" spans="1:21" ht="18" customHeight="1" x14ac:dyDescent="0.15">
      <c r="A20" s="13" t="s">
        <v>12</v>
      </c>
      <c r="B20" s="14">
        <v>2163</v>
      </c>
      <c r="C20" s="4">
        <f t="shared" si="7"/>
        <v>0.14656457514568369</v>
      </c>
      <c r="D20" s="14">
        <v>9111</v>
      </c>
      <c r="E20" s="4">
        <f t="shared" si="8"/>
        <v>0.13544330142118094</v>
      </c>
      <c r="F20" s="14">
        <v>1840</v>
      </c>
      <c r="G20" s="14">
        <v>8806</v>
      </c>
      <c r="H20" s="14">
        <f t="shared" si="9"/>
        <v>323</v>
      </c>
      <c r="I20" s="15">
        <f t="shared" si="0"/>
        <v>0.17554347826086958</v>
      </c>
      <c r="J20" s="14">
        <f t="shared" si="1"/>
        <v>305</v>
      </c>
      <c r="K20" s="15">
        <f t="shared" si="2"/>
        <v>3.4635475811946398E-2</v>
      </c>
      <c r="L20" s="16">
        <v>966</v>
      </c>
      <c r="M20" s="16">
        <v>4993</v>
      </c>
      <c r="N20" s="16">
        <v>542</v>
      </c>
      <c r="O20" s="16">
        <v>2544</v>
      </c>
      <c r="P20" s="16">
        <v>1921</v>
      </c>
      <c r="Q20" s="16">
        <v>8770</v>
      </c>
      <c r="R20" s="10">
        <f t="shared" si="3"/>
        <v>242</v>
      </c>
      <c r="S20" s="8">
        <f t="shared" si="4"/>
        <v>0.12597605413846955</v>
      </c>
      <c r="T20" s="10">
        <f t="shared" si="5"/>
        <v>341</v>
      </c>
      <c r="U20" s="8">
        <f t="shared" si="6"/>
        <v>3.888255416191562E-2</v>
      </c>
    </row>
    <row r="21" spans="1:21" ht="18" customHeight="1" x14ac:dyDescent="0.15">
      <c r="A21" s="13" t="s">
        <v>13</v>
      </c>
      <c r="B21" s="14">
        <v>64</v>
      </c>
      <c r="C21" s="4">
        <f t="shared" si="7"/>
        <v>4.3366309798075616E-3</v>
      </c>
      <c r="D21" s="14">
        <v>146</v>
      </c>
      <c r="E21" s="4">
        <f t="shared" si="8"/>
        <v>2.1704227864660758E-3</v>
      </c>
      <c r="F21" s="14">
        <v>108</v>
      </c>
      <c r="G21" s="14">
        <v>259</v>
      </c>
      <c r="H21" s="14">
        <f t="shared" si="9"/>
        <v>-44</v>
      </c>
      <c r="I21" s="15">
        <f t="shared" si="0"/>
        <v>-0.40740740740740738</v>
      </c>
      <c r="J21" s="14">
        <f t="shared" si="1"/>
        <v>-113</v>
      </c>
      <c r="K21" s="15">
        <f t="shared" si="2"/>
        <v>-0.43629343629343631</v>
      </c>
      <c r="L21" s="16">
        <v>30</v>
      </c>
      <c r="M21" s="16">
        <v>55</v>
      </c>
      <c r="N21" s="16">
        <v>8</v>
      </c>
      <c r="O21" s="16">
        <v>22</v>
      </c>
      <c r="P21" s="16">
        <v>125</v>
      </c>
      <c r="Q21" s="16">
        <v>479</v>
      </c>
      <c r="R21" s="10">
        <f t="shared" si="3"/>
        <v>-61</v>
      </c>
      <c r="S21" s="8">
        <f t="shared" si="4"/>
        <v>-0.48799999999999999</v>
      </c>
      <c r="T21" s="10">
        <f t="shared" si="5"/>
        <v>-333</v>
      </c>
      <c r="U21" s="8">
        <f t="shared" si="6"/>
        <v>-0.69519832985386221</v>
      </c>
    </row>
    <row r="22" spans="1:21" ht="18" customHeight="1" x14ac:dyDescent="0.15">
      <c r="A22" s="13" t="s">
        <v>14</v>
      </c>
      <c r="B22" s="14">
        <v>79</v>
      </c>
      <c r="C22" s="4">
        <f t="shared" si="7"/>
        <v>5.3530288656999598E-3</v>
      </c>
      <c r="D22" s="14">
        <v>327</v>
      </c>
      <c r="E22" s="4">
        <f t="shared" si="8"/>
        <v>4.8611524053041562E-3</v>
      </c>
      <c r="F22" s="14">
        <v>74</v>
      </c>
      <c r="G22" s="14">
        <v>340</v>
      </c>
      <c r="H22" s="14">
        <f t="shared" si="9"/>
        <v>5</v>
      </c>
      <c r="I22" s="15">
        <f t="shared" si="0"/>
        <v>6.7567567567567571E-2</v>
      </c>
      <c r="J22" s="14">
        <f t="shared" si="1"/>
        <v>-13</v>
      </c>
      <c r="K22" s="15">
        <f t="shared" si="2"/>
        <v>-3.8235294117647062E-2</v>
      </c>
      <c r="L22" s="16">
        <v>29</v>
      </c>
      <c r="M22" s="16">
        <v>167</v>
      </c>
      <c r="N22" s="16">
        <v>14</v>
      </c>
      <c r="O22" s="16">
        <v>54</v>
      </c>
      <c r="P22" s="16">
        <v>64</v>
      </c>
      <c r="Q22" s="16">
        <v>251</v>
      </c>
      <c r="R22" s="10">
        <f t="shared" si="3"/>
        <v>15</v>
      </c>
      <c r="S22" s="8">
        <f t="shared" si="4"/>
        <v>0.234375</v>
      </c>
      <c r="T22" s="10">
        <f t="shared" si="5"/>
        <v>76</v>
      </c>
      <c r="U22" s="8">
        <f t="shared" si="6"/>
        <v>0.30278884462151395</v>
      </c>
    </row>
    <row r="23" spans="1:21" ht="18" customHeight="1" x14ac:dyDescent="0.15">
      <c r="A23" s="13" t="s">
        <v>15</v>
      </c>
      <c r="B23" s="14">
        <v>19</v>
      </c>
      <c r="C23" s="4">
        <f t="shared" si="7"/>
        <v>1.2874373221303699E-3</v>
      </c>
      <c r="D23" s="14">
        <v>106</v>
      </c>
      <c r="E23" s="4">
        <f t="shared" si="8"/>
        <v>1.5757864066123564E-3</v>
      </c>
      <c r="F23" s="14">
        <v>15</v>
      </c>
      <c r="G23" s="14">
        <v>33</v>
      </c>
      <c r="H23" s="14">
        <f t="shared" si="9"/>
        <v>4</v>
      </c>
      <c r="I23" s="15">
        <f t="shared" si="0"/>
        <v>0.26666666666666666</v>
      </c>
      <c r="J23" s="14">
        <f t="shared" si="1"/>
        <v>73</v>
      </c>
      <c r="K23" s="15">
        <f t="shared" si="2"/>
        <v>2.2121212121212119</v>
      </c>
      <c r="L23" s="16">
        <v>1</v>
      </c>
      <c r="M23" s="16">
        <v>1</v>
      </c>
      <c r="N23" s="16">
        <v>0</v>
      </c>
      <c r="O23" s="16">
        <v>0</v>
      </c>
      <c r="P23" s="16">
        <v>1</v>
      </c>
      <c r="Q23" s="16">
        <v>2</v>
      </c>
      <c r="R23" s="10">
        <f t="shared" si="3"/>
        <v>18</v>
      </c>
      <c r="S23" s="8">
        <f t="shared" si="4"/>
        <v>18</v>
      </c>
      <c r="T23" s="10">
        <f t="shared" si="5"/>
        <v>104</v>
      </c>
      <c r="U23" s="8">
        <f t="shared" si="6"/>
        <v>52</v>
      </c>
    </row>
    <row r="24" spans="1:21" ht="18" customHeight="1" x14ac:dyDescent="0.15">
      <c r="A24" s="13" t="s">
        <v>16</v>
      </c>
      <c r="B24" s="14">
        <v>21</v>
      </c>
      <c r="C24" s="4">
        <f t="shared" si="7"/>
        <v>1.4229570402493562E-3</v>
      </c>
      <c r="D24" s="14">
        <v>67</v>
      </c>
      <c r="E24" s="4">
        <f t="shared" si="8"/>
        <v>9.9601593625498006E-4</v>
      </c>
      <c r="F24" s="14">
        <v>14</v>
      </c>
      <c r="G24" s="14">
        <v>57</v>
      </c>
      <c r="H24" s="14">
        <f t="shared" si="9"/>
        <v>7</v>
      </c>
      <c r="I24" s="15">
        <f t="shared" si="0"/>
        <v>0.5</v>
      </c>
      <c r="J24" s="14">
        <f t="shared" si="1"/>
        <v>10</v>
      </c>
      <c r="K24" s="15">
        <f t="shared" si="2"/>
        <v>0.17543859649122806</v>
      </c>
      <c r="L24" s="16">
        <v>0</v>
      </c>
      <c r="M24" s="16">
        <v>0</v>
      </c>
      <c r="N24" s="16">
        <v>1</v>
      </c>
      <c r="O24" s="16">
        <v>1</v>
      </c>
      <c r="P24" s="16">
        <v>47</v>
      </c>
      <c r="Q24" s="16">
        <v>155</v>
      </c>
      <c r="R24" s="10">
        <f t="shared" si="3"/>
        <v>-26</v>
      </c>
      <c r="S24" s="8">
        <f t="shared" si="4"/>
        <v>-0.55319148936170215</v>
      </c>
      <c r="T24" s="10">
        <f t="shared" si="5"/>
        <v>-88</v>
      </c>
      <c r="U24" s="8">
        <f t="shared" si="6"/>
        <v>-0.56774193548387097</v>
      </c>
    </row>
    <row r="25" spans="1:21" ht="18" customHeight="1" x14ac:dyDescent="0.15">
      <c r="A25" s="13" t="s">
        <v>17</v>
      </c>
      <c r="B25" s="14">
        <v>62</v>
      </c>
      <c r="C25" s="4">
        <f t="shared" si="7"/>
        <v>4.2011112616885758E-3</v>
      </c>
      <c r="D25" s="14">
        <v>142</v>
      </c>
      <c r="E25" s="4">
        <f t="shared" si="8"/>
        <v>2.1109591484807042E-3</v>
      </c>
      <c r="F25" s="14">
        <v>25</v>
      </c>
      <c r="G25" s="14">
        <v>100</v>
      </c>
      <c r="H25" s="14">
        <f t="shared" si="9"/>
        <v>37</v>
      </c>
      <c r="I25" s="15">
        <f t="shared" si="0"/>
        <v>1.48</v>
      </c>
      <c r="J25" s="14">
        <f t="shared" si="1"/>
        <v>42</v>
      </c>
      <c r="K25" s="15">
        <f t="shared" si="2"/>
        <v>0.42</v>
      </c>
      <c r="L25" s="16">
        <v>9</v>
      </c>
      <c r="M25" s="16">
        <v>20</v>
      </c>
      <c r="N25" s="16">
        <v>19</v>
      </c>
      <c r="O25" s="16">
        <v>43</v>
      </c>
      <c r="P25" s="16">
        <v>61</v>
      </c>
      <c r="Q25" s="16">
        <v>200</v>
      </c>
      <c r="R25" s="10">
        <f t="shared" si="3"/>
        <v>1</v>
      </c>
      <c r="S25" s="8">
        <f t="shared" si="4"/>
        <v>1.6393442622950821E-2</v>
      </c>
      <c r="T25" s="10">
        <f t="shared" si="5"/>
        <v>-58</v>
      </c>
      <c r="U25" s="8">
        <f t="shared" si="6"/>
        <v>-0.28999999999999998</v>
      </c>
    </row>
    <row r="26" spans="1:21" ht="18" customHeight="1" x14ac:dyDescent="0.15">
      <c r="A26" s="13" t="s">
        <v>18</v>
      </c>
      <c r="B26" s="14">
        <v>101</v>
      </c>
      <c r="C26" s="4">
        <f t="shared" si="7"/>
        <v>6.8437457650088089E-3</v>
      </c>
      <c r="D26" s="14">
        <v>509</v>
      </c>
      <c r="E26" s="4">
        <f t="shared" si="8"/>
        <v>7.56674793363858E-3</v>
      </c>
      <c r="F26" s="14">
        <v>105</v>
      </c>
      <c r="G26" s="14">
        <v>636</v>
      </c>
      <c r="H26" s="14">
        <f t="shared" si="9"/>
        <v>-4</v>
      </c>
      <c r="I26" s="15">
        <f t="shared" si="0"/>
        <v>-3.8095238095238099E-2</v>
      </c>
      <c r="J26" s="14">
        <f t="shared" si="1"/>
        <v>-127</v>
      </c>
      <c r="K26" s="15">
        <f t="shared" si="2"/>
        <v>-0.19968553459119498</v>
      </c>
      <c r="L26" s="16">
        <v>27</v>
      </c>
      <c r="M26" s="16">
        <v>196</v>
      </c>
      <c r="N26" s="16">
        <v>20</v>
      </c>
      <c r="O26" s="16">
        <v>125</v>
      </c>
      <c r="P26" s="16">
        <v>72</v>
      </c>
      <c r="Q26" s="16">
        <v>406</v>
      </c>
      <c r="R26" s="10">
        <f t="shared" si="3"/>
        <v>29</v>
      </c>
      <c r="S26" s="8">
        <f t="shared" si="4"/>
        <v>0.40277777777777779</v>
      </c>
      <c r="T26" s="10">
        <f t="shared" si="5"/>
        <v>103</v>
      </c>
      <c r="U26" s="8">
        <f t="shared" si="6"/>
        <v>0.2536945812807882</v>
      </c>
    </row>
    <row r="27" spans="1:21" ht="18" customHeight="1" x14ac:dyDescent="0.15">
      <c r="A27" s="13" t="s">
        <v>19</v>
      </c>
      <c r="B27" s="14">
        <v>63</v>
      </c>
      <c r="C27" s="4">
        <f t="shared" si="7"/>
        <v>4.2688711207480691E-3</v>
      </c>
      <c r="D27" s="14">
        <v>198</v>
      </c>
      <c r="E27" s="4">
        <f t="shared" si="8"/>
        <v>2.9434500802759112E-3</v>
      </c>
      <c r="F27" s="14">
        <v>50</v>
      </c>
      <c r="G27" s="14">
        <v>159</v>
      </c>
      <c r="H27" s="14">
        <f t="shared" si="9"/>
        <v>13</v>
      </c>
      <c r="I27" s="15">
        <f t="shared" si="0"/>
        <v>0.26</v>
      </c>
      <c r="J27" s="14">
        <f t="shared" si="1"/>
        <v>39</v>
      </c>
      <c r="K27" s="15">
        <f t="shared" si="2"/>
        <v>0.24528301886792453</v>
      </c>
      <c r="L27" s="16">
        <v>16</v>
      </c>
      <c r="M27" s="16">
        <v>45</v>
      </c>
      <c r="N27" s="16">
        <v>11</v>
      </c>
      <c r="O27" s="16">
        <v>22</v>
      </c>
      <c r="P27" s="16">
        <v>25</v>
      </c>
      <c r="Q27" s="16">
        <v>47</v>
      </c>
      <c r="R27" s="10">
        <f t="shared" si="3"/>
        <v>38</v>
      </c>
      <c r="S27" s="8">
        <f t="shared" si="4"/>
        <v>1.52</v>
      </c>
      <c r="T27" s="10">
        <f t="shared" si="5"/>
        <v>151</v>
      </c>
      <c r="U27" s="8">
        <f t="shared" si="6"/>
        <v>3.2127659574468086</v>
      </c>
    </row>
    <row r="28" spans="1:21" ht="18" customHeight="1" x14ac:dyDescent="0.15">
      <c r="A28" s="13" t="s">
        <v>20</v>
      </c>
      <c r="B28" s="14">
        <v>21</v>
      </c>
      <c r="C28" s="4">
        <f t="shared" si="7"/>
        <v>1.4229570402493562E-3</v>
      </c>
      <c r="D28" s="14">
        <v>102</v>
      </c>
      <c r="E28" s="4">
        <f t="shared" si="8"/>
        <v>1.5163227686269846E-3</v>
      </c>
      <c r="F28" s="14">
        <v>19</v>
      </c>
      <c r="G28" s="14">
        <v>107</v>
      </c>
      <c r="H28" s="14">
        <f t="shared" si="9"/>
        <v>2</v>
      </c>
      <c r="I28" s="15">
        <f t="shared" si="0"/>
        <v>0.10526315789473684</v>
      </c>
      <c r="J28" s="14">
        <f t="shared" si="1"/>
        <v>-5</v>
      </c>
      <c r="K28" s="15">
        <f t="shared" si="2"/>
        <v>-4.6728971962616821E-2</v>
      </c>
      <c r="L28" s="16">
        <v>11</v>
      </c>
      <c r="M28" s="16">
        <v>35</v>
      </c>
      <c r="N28" s="16">
        <v>7</v>
      </c>
      <c r="O28" s="16">
        <v>37</v>
      </c>
      <c r="P28" s="16">
        <v>31</v>
      </c>
      <c r="Q28" s="16">
        <v>157</v>
      </c>
      <c r="R28" s="10">
        <f t="shared" si="3"/>
        <v>-10</v>
      </c>
      <c r="S28" s="8">
        <f t="shared" si="4"/>
        <v>-0.32258064516129031</v>
      </c>
      <c r="T28" s="10">
        <f t="shared" si="5"/>
        <v>-55</v>
      </c>
      <c r="U28" s="8">
        <f t="shared" si="6"/>
        <v>-0.3503184713375796</v>
      </c>
    </row>
    <row r="29" spans="1:21" ht="18" customHeight="1" x14ac:dyDescent="0.15">
      <c r="A29" s="13" t="s">
        <v>21</v>
      </c>
      <c r="B29" s="14">
        <v>28</v>
      </c>
      <c r="C29" s="4">
        <f t="shared" si="7"/>
        <v>1.8972760536658084E-3</v>
      </c>
      <c r="D29" s="14">
        <v>124</v>
      </c>
      <c r="E29" s="4">
        <f t="shared" si="8"/>
        <v>1.8433727775465302E-3</v>
      </c>
      <c r="F29" s="14">
        <v>76</v>
      </c>
      <c r="G29" s="14">
        <v>361</v>
      </c>
      <c r="H29" s="14">
        <f t="shared" si="9"/>
        <v>-48</v>
      </c>
      <c r="I29" s="15">
        <f t="shared" si="0"/>
        <v>-0.63157894736842102</v>
      </c>
      <c r="J29" s="14">
        <f t="shared" si="1"/>
        <v>-237</v>
      </c>
      <c r="K29" s="15">
        <f t="shared" si="2"/>
        <v>-0.65650969529085867</v>
      </c>
      <c r="L29" s="16">
        <v>7</v>
      </c>
      <c r="M29" s="16">
        <v>30</v>
      </c>
      <c r="N29" s="16">
        <v>2</v>
      </c>
      <c r="O29" s="16">
        <v>2</v>
      </c>
      <c r="P29" s="16">
        <v>42</v>
      </c>
      <c r="Q29" s="16">
        <v>90</v>
      </c>
      <c r="R29" s="10">
        <f t="shared" si="3"/>
        <v>-14</v>
      </c>
      <c r="S29" s="8">
        <f t="shared" si="4"/>
        <v>-0.33333333333333331</v>
      </c>
      <c r="T29" s="10">
        <f t="shared" si="5"/>
        <v>34</v>
      </c>
      <c r="U29" s="8">
        <f t="shared" si="6"/>
        <v>0.37777777777777777</v>
      </c>
    </row>
    <row r="30" spans="1:21" ht="18" customHeight="1" x14ac:dyDescent="0.15">
      <c r="A30" s="13" t="s">
        <v>22</v>
      </c>
      <c r="B30" s="14">
        <v>569</v>
      </c>
      <c r="C30" s="4">
        <f t="shared" si="7"/>
        <v>3.8555359804851606E-2</v>
      </c>
      <c r="D30" s="14">
        <v>2587</v>
      </c>
      <c r="E30" s="4">
        <f t="shared" si="8"/>
        <v>3.8458107867039307E-2</v>
      </c>
      <c r="F30" s="14">
        <v>478</v>
      </c>
      <c r="G30" s="14">
        <v>2227</v>
      </c>
      <c r="H30" s="14">
        <f t="shared" si="9"/>
        <v>91</v>
      </c>
      <c r="I30" s="15">
        <f t="shared" si="0"/>
        <v>0.1903765690376569</v>
      </c>
      <c r="J30" s="14">
        <f t="shared" si="1"/>
        <v>360</v>
      </c>
      <c r="K30" s="15">
        <f t="shared" si="2"/>
        <v>0.16165244723843736</v>
      </c>
      <c r="L30" s="16">
        <v>218</v>
      </c>
      <c r="M30" s="16">
        <v>873</v>
      </c>
      <c r="N30" s="16">
        <v>85</v>
      </c>
      <c r="O30" s="16">
        <v>450</v>
      </c>
      <c r="P30" s="16">
        <v>571</v>
      </c>
      <c r="Q30" s="16">
        <v>1975</v>
      </c>
      <c r="R30" s="10">
        <f t="shared" si="3"/>
        <v>-2</v>
      </c>
      <c r="S30" s="8">
        <f t="shared" si="4"/>
        <v>-3.5026269702276708E-3</v>
      </c>
      <c r="T30" s="10">
        <f t="shared" si="5"/>
        <v>612</v>
      </c>
      <c r="U30" s="8">
        <f t="shared" si="6"/>
        <v>0.309873417721519</v>
      </c>
    </row>
    <row r="31" spans="1:21" ht="18" customHeight="1" x14ac:dyDescent="0.15">
      <c r="A31" s="13" t="s">
        <v>23</v>
      </c>
      <c r="B31" s="14">
        <v>354</v>
      </c>
      <c r="C31" s="4">
        <f t="shared" si="7"/>
        <v>2.3986990107060579E-2</v>
      </c>
      <c r="D31" s="14">
        <v>1298</v>
      </c>
      <c r="E31" s="4">
        <f t="shared" si="8"/>
        <v>1.9295950526253196E-2</v>
      </c>
      <c r="F31" s="14">
        <v>243</v>
      </c>
      <c r="G31" s="14">
        <v>1325</v>
      </c>
      <c r="H31" s="14">
        <f t="shared" si="9"/>
        <v>111</v>
      </c>
      <c r="I31" s="15">
        <f t="shared" si="0"/>
        <v>0.4567901234567901</v>
      </c>
      <c r="J31" s="14">
        <f t="shared" si="1"/>
        <v>-27</v>
      </c>
      <c r="K31" s="15">
        <f t="shared" si="2"/>
        <v>-2.0377358490566037E-2</v>
      </c>
      <c r="L31" s="16">
        <v>97</v>
      </c>
      <c r="M31" s="16">
        <v>437</v>
      </c>
      <c r="N31" s="16">
        <v>84</v>
      </c>
      <c r="O31" s="16">
        <v>396</v>
      </c>
      <c r="P31" s="16">
        <v>207</v>
      </c>
      <c r="Q31" s="16">
        <v>1015</v>
      </c>
      <c r="R31" s="10">
        <f t="shared" si="3"/>
        <v>147</v>
      </c>
      <c r="S31" s="8">
        <f t="shared" si="4"/>
        <v>0.71014492753623193</v>
      </c>
      <c r="T31" s="10">
        <f t="shared" si="5"/>
        <v>283</v>
      </c>
      <c r="U31" s="8">
        <f t="shared" si="6"/>
        <v>0.27881773399014781</v>
      </c>
    </row>
    <row r="32" spans="1:21" ht="18" customHeight="1" x14ac:dyDescent="0.15">
      <c r="A32" s="13" t="s">
        <v>24</v>
      </c>
      <c r="B32" s="14">
        <v>89</v>
      </c>
      <c r="C32" s="4">
        <f t="shared" si="7"/>
        <v>6.030627456294891E-3</v>
      </c>
      <c r="D32" s="14">
        <v>396</v>
      </c>
      <c r="E32" s="4">
        <f t="shared" si="8"/>
        <v>5.8869001605518223E-3</v>
      </c>
      <c r="F32" s="14">
        <v>45</v>
      </c>
      <c r="G32" s="14">
        <v>201</v>
      </c>
      <c r="H32" s="14">
        <f t="shared" si="9"/>
        <v>44</v>
      </c>
      <c r="I32" s="15">
        <f t="shared" si="0"/>
        <v>0.97777777777777775</v>
      </c>
      <c r="J32" s="14">
        <f t="shared" si="1"/>
        <v>195</v>
      </c>
      <c r="K32" s="15">
        <f t="shared" si="2"/>
        <v>0.97014925373134331</v>
      </c>
      <c r="L32" s="16">
        <v>38</v>
      </c>
      <c r="M32" s="16">
        <v>130</v>
      </c>
      <c r="N32" s="16">
        <v>4</v>
      </c>
      <c r="O32" s="16">
        <v>4</v>
      </c>
      <c r="P32" s="16">
        <v>64</v>
      </c>
      <c r="Q32" s="16">
        <v>176</v>
      </c>
      <c r="R32" s="10">
        <f t="shared" si="3"/>
        <v>25</v>
      </c>
      <c r="S32" s="8">
        <f t="shared" si="4"/>
        <v>0.390625</v>
      </c>
      <c r="T32" s="10">
        <f t="shared" si="5"/>
        <v>220</v>
      </c>
      <c r="U32" s="8">
        <f t="shared" si="6"/>
        <v>1.25</v>
      </c>
    </row>
    <row r="33" spans="1:21" ht="18" customHeight="1" x14ac:dyDescent="0.15">
      <c r="A33" s="13" t="s">
        <v>25</v>
      </c>
      <c r="B33" s="14">
        <v>657</v>
      </c>
      <c r="C33" s="4">
        <f t="shared" si="7"/>
        <v>4.4518227402087003E-2</v>
      </c>
      <c r="D33" s="14">
        <v>2785</v>
      </c>
      <c r="E33" s="4">
        <f t="shared" si="8"/>
        <v>4.1401557947315218E-2</v>
      </c>
      <c r="F33" s="14">
        <v>511</v>
      </c>
      <c r="G33" s="14">
        <v>2258</v>
      </c>
      <c r="H33" s="14">
        <f t="shared" si="9"/>
        <v>146</v>
      </c>
      <c r="I33" s="15">
        <f t="shared" si="0"/>
        <v>0.2857142857142857</v>
      </c>
      <c r="J33" s="14">
        <f t="shared" si="1"/>
        <v>527</v>
      </c>
      <c r="K33" s="15">
        <f t="shared" si="2"/>
        <v>0.23339238263950399</v>
      </c>
      <c r="L33" s="16">
        <v>130</v>
      </c>
      <c r="M33" s="16">
        <v>582</v>
      </c>
      <c r="N33" s="16">
        <v>132</v>
      </c>
      <c r="O33" s="16">
        <v>675</v>
      </c>
      <c r="P33" s="16">
        <v>691</v>
      </c>
      <c r="Q33" s="16">
        <v>2460</v>
      </c>
      <c r="R33" s="10">
        <f t="shared" si="3"/>
        <v>-34</v>
      </c>
      <c r="S33" s="8">
        <f t="shared" si="4"/>
        <v>-4.9204052098408106E-2</v>
      </c>
      <c r="T33" s="10">
        <f t="shared" si="5"/>
        <v>325</v>
      </c>
      <c r="U33" s="8">
        <f t="shared" si="6"/>
        <v>0.13211382113821138</v>
      </c>
    </row>
    <row r="34" spans="1:21" ht="18" customHeight="1" x14ac:dyDescent="0.15">
      <c r="A34" s="13" t="s">
        <v>26</v>
      </c>
      <c r="B34" s="14">
        <v>177</v>
      </c>
      <c r="C34" s="4">
        <f t="shared" si="7"/>
        <v>1.1993495053530289E-2</v>
      </c>
      <c r="D34" s="14">
        <v>593</v>
      </c>
      <c r="E34" s="4">
        <f t="shared" si="8"/>
        <v>8.8154843313313913E-3</v>
      </c>
      <c r="F34" s="14">
        <v>86</v>
      </c>
      <c r="G34" s="14">
        <v>322</v>
      </c>
      <c r="H34" s="14">
        <f t="shared" si="9"/>
        <v>91</v>
      </c>
      <c r="I34" s="15">
        <f t="shared" si="0"/>
        <v>1.058139534883721</v>
      </c>
      <c r="J34" s="14">
        <f t="shared" si="1"/>
        <v>271</v>
      </c>
      <c r="K34" s="15">
        <f t="shared" si="2"/>
        <v>0.84161490683229812</v>
      </c>
      <c r="L34" s="16">
        <v>48</v>
      </c>
      <c r="M34" s="16">
        <v>209</v>
      </c>
      <c r="N34" s="16">
        <v>27</v>
      </c>
      <c r="O34" s="16">
        <v>201</v>
      </c>
      <c r="P34" s="16">
        <v>483</v>
      </c>
      <c r="Q34" s="16">
        <v>3106</v>
      </c>
      <c r="R34" s="10">
        <f t="shared" si="3"/>
        <v>-306</v>
      </c>
      <c r="S34" s="8">
        <f t="shared" si="4"/>
        <v>-0.63354037267080743</v>
      </c>
      <c r="T34" s="10">
        <f t="shared" si="5"/>
        <v>-2513</v>
      </c>
      <c r="U34" s="8">
        <f t="shared" si="6"/>
        <v>-0.80907920154539603</v>
      </c>
    </row>
    <row r="35" spans="1:21" ht="18" customHeight="1" x14ac:dyDescent="0.15">
      <c r="A35" s="13" t="s">
        <v>27</v>
      </c>
      <c r="B35" s="14">
        <v>346</v>
      </c>
      <c r="C35" s="4">
        <f t="shared" si="7"/>
        <v>2.3444911234584632E-2</v>
      </c>
      <c r="D35" s="14">
        <v>1724</v>
      </c>
      <c r="E35" s="4">
        <f t="shared" si="8"/>
        <v>2.5628827971695307E-2</v>
      </c>
      <c r="F35" s="14">
        <v>261</v>
      </c>
      <c r="G35" s="14">
        <v>1194</v>
      </c>
      <c r="H35" s="14">
        <f t="shared" si="9"/>
        <v>85</v>
      </c>
      <c r="I35" s="15">
        <f t="shared" si="0"/>
        <v>0.32567049808429116</v>
      </c>
      <c r="J35" s="14">
        <f t="shared" si="1"/>
        <v>530</v>
      </c>
      <c r="K35" s="15">
        <f t="shared" si="2"/>
        <v>0.44388609715242883</v>
      </c>
      <c r="L35" s="16">
        <v>220</v>
      </c>
      <c r="M35" s="16">
        <v>755</v>
      </c>
      <c r="N35" s="16">
        <v>193</v>
      </c>
      <c r="O35" s="16">
        <v>714</v>
      </c>
      <c r="P35" s="16">
        <v>399</v>
      </c>
      <c r="Q35" s="16">
        <v>1577</v>
      </c>
      <c r="R35" s="10">
        <f t="shared" si="3"/>
        <v>-53</v>
      </c>
      <c r="S35" s="8">
        <f t="shared" si="4"/>
        <v>-0.13283208020050125</v>
      </c>
      <c r="T35" s="10">
        <f t="shared" si="5"/>
        <v>147</v>
      </c>
      <c r="U35" s="8">
        <f t="shared" si="6"/>
        <v>9.3214965123652502E-2</v>
      </c>
    </row>
    <row r="36" spans="1:21" ht="18" customHeight="1" x14ac:dyDescent="0.15">
      <c r="A36" s="13" t="s">
        <v>28</v>
      </c>
      <c r="B36" s="14">
        <v>72</v>
      </c>
      <c r="C36" s="4">
        <f t="shared" si="7"/>
        <v>4.878709852283507E-3</v>
      </c>
      <c r="D36" s="14">
        <v>258</v>
      </c>
      <c r="E36" s="4">
        <f t="shared" si="8"/>
        <v>3.8354046500564906E-3</v>
      </c>
      <c r="F36" s="14">
        <v>92</v>
      </c>
      <c r="G36" s="14">
        <v>404</v>
      </c>
      <c r="H36" s="14">
        <f t="shared" si="9"/>
        <v>-20</v>
      </c>
      <c r="I36" s="15">
        <f t="shared" si="0"/>
        <v>-0.21739130434782608</v>
      </c>
      <c r="J36" s="14">
        <f t="shared" si="1"/>
        <v>-146</v>
      </c>
      <c r="K36" s="15">
        <f t="shared" si="2"/>
        <v>-0.36138613861386137</v>
      </c>
      <c r="L36" s="16">
        <v>40</v>
      </c>
      <c r="M36" s="16">
        <v>221</v>
      </c>
      <c r="N36" s="16">
        <v>31</v>
      </c>
      <c r="O36" s="16">
        <v>188</v>
      </c>
      <c r="P36" s="16">
        <v>403</v>
      </c>
      <c r="Q36" s="16">
        <v>2441</v>
      </c>
      <c r="R36" s="10">
        <f t="shared" si="3"/>
        <v>-331</v>
      </c>
      <c r="S36" s="8">
        <f t="shared" si="4"/>
        <v>-0.82133995037220842</v>
      </c>
      <c r="T36" s="10">
        <f t="shared" si="5"/>
        <v>-2183</v>
      </c>
      <c r="U36" s="8">
        <f t="shared" si="6"/>
        <v>-0.89430561245391238</v>
      </c>
    </row>
    <row r="37" spans="1:21" ht="18" customHeight="1" x14ac:dyDescent="0.15">
      <c r="A37" s="13" t="s">
        <v>29</v>
      </c>
      <c r="B37" s="14">
        <v>31</v>
      </c>
      <c r="C37" s="4">
        <f t="shared" si="7"/>
        <v>2.1005556308442879E-3</v>
      </c>
      <c r="D37" s="14">
        <v>127</v>
      </c>
      <c r="E37" s="4">
        <f t="shared" si="8"/>
        <v>1.8879705060355593E-3</v>
      </c>
      <c r="F37" s="14">
        <v>18</v>
      </c>
      <c r="G37" s="14">
        <v>51</v>
      </c>
      <c r="H37" s="14">
        <f t="shared" si="9"/>
        <v>13</v>
      </c>
      <c r="I37" s="15">
        <f t="shared" si="0"/>
        <v>0.72222222222222221</v>
      </c>
      <c r="J37" s="14">
        <f t="shared" si="1"/>
        <v>76</v>
      </c>
      <c r="K37" s="15">
        <f t="shared" si="2"/>
        <v>1.4901960784313726</v>
      </c>
      <c r="L37" s="16">
        <v>10</v>
      </c>
      <c r="M37" s="16">
        <v>52</v>
      </c>
      <c r="N37" s="16">
        <v>0</v>
      </c>
      <c r="O37" s="16">
        <v>0</v>
      </c>
      <c r="P37" s="16">
        <v>6</v>
      </c>
      <c r="Q37" s="16">
        <v>31</v>
      </c>
      <c r="R37" s="10">
        <f t="shared" si="3"/>
        <v>25</v>
      </c>
      <c r="S37" s="8">
        <f t="shared" si="4"/>
        <v>4.166666666666667</v>
      </c>
      <c r="T37" s="10">
        <f t="shared" si="5"/>
        <v>96</v>
      </c>
      <c r="U37" s="8">
        <f t="shared" si="6"/>
        <v>3.096774193548387</v>
      </c>
    </row>
    <row r="38" spans="1:21" ht="18" customHeight="1" x14ac:dyDescent="0.15">
      <c r="A38" s="13" t="s">
        <v>30</v>
      </c>
      <c r="B38" s="14">
        <v>105</v>
      </c>
      <c r="C38" s="4">
        <f t="shared" si="7"/>
        <v>7.1147852012467816E-3</v>
      </c>
      <c r="D38" s="14">
        <v>240</v>
      </c>
      <c r="E38" s="4">
        <f t="shared" si="8"/>
        <v>3.5678182791223168E-3</v>
      </c>
      <c r="F38" s="14">
        <v>58</v>
      </c>
      <c r="G38" s="14">
        <v>228</v>
      </c>
      <c r="H38" s="14">
        <f t="shared" si="9"/>
        <v>47</v>
      </c>
      <c r="I38" s="15">
        <f t="shared" si="0"/>
        <v>0.81034482758620685</v>
      </c>
      <c r="J38" s="14">
        <f t="shared" si="1"/>
        <v>12</v>
      </c>
      <c r="K38" s="15">
        <f t="shared" si="2"/>
        <v>5.2631578947368418E-2</v>
      </c>
      <c r="L38" s="16">
        <v>39</v>
      </c>
      <c r="M38" s="16">
        <v>61</v>
      </c>
      <c r="N38" s="16">
        <v>36</v>
      </c>
      <c r="O38" s="16">
        <v>65</v>
      </c>
      <c r="P38" s="16">
        <v>79</v>
      </c>
      <c r="Q38" s="16">
        <v>213</v>
      </c>
      <c r="R38" s="10">
        <f t="shared" si="3"/>
        <v>26</v>
      </c>
      <c r="S38" s="8">
        <f t="shared" si="4"/>
        <v>0.32911392405063289</v>
      </c>
      <c r="T38" s="10">
        <f t="shared" si="5"/>
        <v>27</v>
      </c>
      <c r="U38" s="8">
        <f t="shared" si="6"/>
        <v>0.12676056338028169</v>
      </c>
    </row>
    <row r="39" spans="1:21" ht="18" customHeight="1" x14ac:dyDescent="0.15">
      <c r="A39" s="13" t="s">
        <v>31</v>
      </c>
      <c r="B39" s="14">
        <v>300</v>
      </c>
      <c r="C39" s="4">
        <f t="shared" si="7"/>
        <v>2.0327957717847948E-2</v>
      </c>
      <c r="D39" s="14">
        <v>1111</v>
      </c>
      <c r="E39" s="4">
        <f t="shared" si="8"/>
        <v>1.6516025450437059E-2</v>
      </c>
      <c r="F39" s="14">
        <v>301</v>
      </c>
      <c r="G39" s="14">
        <v>924</v>
      </c>
      <c r="H39" s="14">
        <f t="shared" si="9"/>
        <v>-1</v>
      </c>
      <c r="I39" s="15">
        <f t="shared" si="0"/>
        <v>-3.3222591362126247E-3</v>
      </c>
      <c r="J39" s="14">
        <f t="shared" si="1"/>
        <v>187</v>
      </c>
      <c r="K39" s="15">
        <f t="shared" si="2"/>
        <v>0.20238095238095238</v>
      </c>
      <c r="L39" s="16">
        <v>144</v>
      </c>
      <c r="M39" s="16">
        <v>391</v>
      </c>
      <c r="N39" s="16">
        <v>115</v>
      </c>
      <c r="O39" s="16">
        <v>351</v>
      </c>
      <c r="P39" s="16">
        <v>449</v>
      </c>
      <c r="Q39" s="16">
        <v>1082</v>
      </c>
      <c r="R39" s="10">
        <f t="shared" si="3"/>
        <v>-149</v>
      </c>
      <c r="S39" s="8">
        <f t="shared" si="4"/>
        <v>-0.33184855233853006</v>
      </c>
      <c r="T39" s="10">
        <f t="shared" si="5"/>
        <v>29</v>
      </c>
      <c r="U39" s="8">
        <f t="shared" si="6"/>
        <v>2.6802218114602587E-2</v>
      </c>
    </row>
    <row r="40" spans="1:21" ht="18" customHeight="1" x14ac:dyDescent="0.15">
      <c r="A40" s="13" t="s">
        <v>32</v>
      </c>
      <c r="B40" s="14">
        <v>148</v>
      </c>
      <c r="C40" s="4">
        <f t="shared" si="7"/>
        <v>1.0028459140804987E-2</v>
      </c>
      <c r="D40" s="14">
        <v>698</v>
      </c>
      <c r="E40" s="4">
        <f t="shared" si="8"/>
        <v>1.0376404828447405E-2</v>
      </c>
      <c r="F40" s="14">
        <v>126</v>
      </c>
      <c r="G40" s="14">
        <v>595</v>
      </c>
      <c r="H40" s="14">
        <f t="shared" si="9"/>
        <v>22</v>
      </c>
      <c r="I40" s="15">
        <f t="shared" si="0"/>
        <v>0.17460317460317459</v>
      </c>
      <c r="J40" s="14">
        <f t="shared" si="1"/>
        <v>103</v>
      </c>
      <c r="K40" s="15">
        <f t="shared" si="2"/>
        <v>0.17310924369747899</v>
      </c>
      <c r="L40" s="16">
        <v>17</v>
      </c>
      <c r="M40" s="16">
        <v>41</v>
      </c>
      <c r="N40" s="16">
        <v>12</v>
      </c>
      <c r="O40" s="16">
        <v>34</v>
      </c>
      <c r="P40" s="16">
        <v>134</v>
      </c>
      <c r="Q40" s="16">
        <v>590</v>
      </c>
      <c r="R40" s="10">
        <f t="shared" si="3"/>
        <v>14</v>
      </c>
      <c r="S40" s="8">
        <f t="shared" si="4"/>
        <v>0.1044776119402985</v>
      </c>
      <c r="T40" s="10">
        <f t="shared" si="5"/>
        <v>108</v>
      </c>
      <c r="U40" s="8">
        <f t="shared" si="6"/>
        <v>0.18305084745762712</v>
      </c>
    </row>
    <row r="41" spans="1:21" ht="18" customHeight="1" x14ac:dyDescent="0.15">
      <c r="A41" s="13" t="s">
        <v>33</v>
      </c>
      <c r="B41" s="14">
        <v>1016</v>
      </c>
      <c r="C41" s="4">
        <f t="shared" si="7"/>
        <v>6.8844016804445046E-2</v>
      </c>
      <c r="D41" s="14">
        <v>4581</v>
      </c>
      <c r="E41" s="4">
        <f t="shared" si="8"/>
        <v>6.8100731402747222E-2</v>
      </c>
      <c r="F41" s="14">
        <v>1092</v>
      </c>
      <c r="G41" s="14">
        <v>5301</v>
      </c>
      <c r="H41" s="14">
        <f t="shared" si="9"/>
        <v>-76</v>
      </c>
      <c r="I41" s="15">
        <f t="shared" si="0"/>
        <v>-6.95970695970696E-2</v>
      </c>
      <c r="J41" s="14">
        <f t="shared" ref="J41:J67" si="10">D41-G41</f>
        <v>-720</v>
      </c>
      <c r="K41" s="15">
        <f t="shared" si="2"/>
        <v>-0.13582342954159593</v>
      </c>
      <c r="L41" s="16">
        <v>592</v>
      </c>
      <c r="M41" s="16">
        <v>3063</v>
      </c>
      <c r="N41" s="16">
        <v>351</v>
      </c>
      <c r="O41" s="16">
        <v>1475</v>
      </c>
      <c r="P41" s="16">
        <v>1024</v>
      </c>
      <c r="Q41" s="16">
        <v>4352</v>
      </c>
      <c r="R41" s="10">
        <f t="shared" ref="R41:R67" si="11">B41-P41</f>
        <v>-8</v>
      </c>
      <c r="S41" s="8">
        <f t="shared" si="4"/>
        <v>-7.8125E-3</v>
      </c>
      <c r="T41" s="10">
        <f t="shared" ref="T41:T67" si="12">D41-Q41</f>
        <v>229</v>
      </c>
      <c r="U41" s="8">
        <f t="shared" si="6"/>
        <v>5.2619485294117647E-2</v>
      </c>
    </row>
    <row r="42" spans="1:21" ht="18" customHeight="1" x14ac:dyDescent="0.15">
      <c r="A42" s="13" t="s">
        <v>34</v>
      </c>
      <c r="B42" s="14">
        <v>116</v>
      </c>
      <c r="C42" s="4">
        <f t="shared" si="7"/>
        <v>7.8601436509012062E-3</v>
      </c>
      <c r="D42" s="14">
        <v>285</v>
      </c>
      <c r="E42" s="4">
        <f t="shared" si="8"/>
        <v>4.2367842064577515E-3</v>
      </c>
      <c r="F42" s="14">
        <v>10</v>
      </c>
      <c r="G42" s="14">
        <v>36</v>
      </c>
      <c r="H42" s="14">
        <f t="shared" si="9"/>
        <v>106</v>
      </c>
      <c r="I42" s="15">
        <f t="shared" si="0"/>
        <v>10.6</v>
      </c>
      <c r="J42" s="14">
        <f t="shared" si="10"/>
        <v>249</v>
      </c>
      <c r="K42" s="15">
        <f t="shared" si="2"/>
        <v>6.916666666666667</v>
      </c>
      <c r="L42" s="16">
        <v>13</v>
      </c>
      <c r="M42" s="16">
        <v>47</v>
      </c>
      <c r="N42" s="16">
        <v>8</v>
      </c>
      <c r="O42" s="16">
        <v>20</v>
      </c>
      <c r="P42" s="16">
        <v>55</v>
      </c>
      <c r="Q42" s="16">
        <v>245</v>
      </c>
      <c r="R42" s="10">
        <f t="shared" si="11"/>
        <v>61</v>
      </c>
      <c r="S42" s="8">
        <f t="shared" si="4"/>
        <v>1.1090909090909091</v>
      </c>
      <c r="T42" s="10">
        <f t="shared" si="12"/>
        <v>40</v>
      </c>
      <c r="U42" s="8">
        <f t="shared" si="6"/>
        <v>0.16326530612244897</v>
      </c>
    </row>
    <row r="43" spans="1:21" ht="18" customHeight="1" x14ac:dyDescent="0.15">
      <c r="A43" s="13" t="s">
        <v>35</v>
      </c>
      <c r="B43" s="14">
        <v>156</v>
      </c>
      <c r="C43" s="4">
        <f t="shared" si="7"/>
        <v>1.0570538013280933E-2</v>
      </c>
      <c r="D43" s="14">
        <v>754</v>
      </c>
      <c r="E43" s="4">
        <f t="shared" si="8"/>
        <v>1.1208895760242612E-2</v>
      </c>
      <c r="F43" s="14">
        <v>147</v>
      </c>
      <c r="G43" s="14">
        <v>794</v>
      </c>
      <c r="H43" s="14">
        <f t="shared" si="9"/>
        <v>9</v>
      </c>
      <c r="I43" s="15">
        <f t="shared" si="0"/>
        <v>6.1224489795918366E-2</v>
      </c>
      <c r="J43" s="14">
        <f t="shared" si="10"/>
        <v>-40</v>
      </c>
      <c r="K43" s="15">
        <f t="shared" si="2"/>
        <v>-5.0377833753148617E-2</v>
      </c>
      <c r="L43" s="16">
        <v>47</v>
      </c>
      <c r="M43" s="16">
        <v>291</v>
      </c>
      <c r="N43" s="16">
        <v>41</v>
      </c>
      <c r="O43" s="16">
        <v>303</v>
      </c>
      <c r="P43" s="16">
        <v>131</v>
      </c>
      <c r="Q43" s="16">
        <v>678</v>
      </c>
      <c r="R43" s="10">
        <f t="shared" si="11"/>
        <v>25</v>
      </c>
      <c r="S43" s="8">
        <f t="shared" si="4"/>
        <v>0.19083969465648856</v>
      </c>
      <c r="T43" s="10">
        <f t="shared" si="12"/>
        <v>76</v>
      </c>
      <c r="U43" s="8">
        <f t="shared" si="6"/>
        <v>0.11209439528023599</v>
      </c>
    </row>
    <row r="44" spans="1:21" ht="18" customHeight="1" x14ac:dyDescent="0.15">
      <c r="A44" s="13" t="s">
        <v>36</v>
      </c>
      <c r="B44" s="14">
        <v>116</v>
      </c>
      <c r="C44" s="4">
        <f t="shared" si="7"/>
        <v>7.8601436509012062E-3</v>
      </c>
      <c r="D44" s="14">
        <v>652</v>
      </c>
      <c r="E44" s="4">
        <f t="shared" si="8"/>
        <v>9.6925729916156264E-3</v>
      </c>
      <c r="F44" s="14">
        <v>47</v>
      </c>
      <c r="G44" s="14">
        <v>231</v>
      </c>
      <c r="H44" s="14">
        <f t="shared" si="9"/>
        <v>69</v>
      </c>
      <c r="I44" s="15">
        <f t="shared" si="0"/>
        <v>1.4680851063829787</v>
      </c>
      <c r="J44" s="14">
        <f t="shared" si="10"/>
        <v>421</v>
      </c>
      <c r="K44" s="15">
        <f t="shared" si="2"/>
        <v>1.8225108225108224</v>
      </c>
      <c r="L44" s="16">
        <v>19</v>
      </c>
      <c r="M44" s="16">
        <v>24</v>
      </c>
      <c r="N44" s="16">
        <v>9</v>
      </c>
      <c r="O44" s="16">
        <v>28</v>
      </c>
      <c r="P44" s="16">
        <v>128</v>
      </c>
      <c r="Q44" s="16">
        <v>397</v>
      </c>
      <c r="R44" s="10">
        <f t="shared" si="11"/>
        <v>-12</v>
      </c>
      <c r="S44" s="8">
        <f t="shared" si="4"/>
        <v>-9.375E-2</v>
      </c>
      <c r="T44" s="10">
        <f t="shared" si="12"/>
        <v>255</v>
      </c>
      <c r="U44" s="8">
        <f t="shared" si="6"/>
        <v>0.64231738035264485</v>
      </c>
    </row>
    <row r="45" spans="1:21" ht="18" customHeight="1" x14ac:dyDescent="0.15">
      <c r="A45" s="13" t="s">
        <v>37</v>
      </c>
      <c r="B45" s="14">
        <v>88</v>
      </c>
      <c r="C45" s="4">
        <f t="shared" si="7"/>
        <v>5.9628675972353976E-3</v>
      </c>
      <c r="D45" s="14">
        <v>399</v>
      </c>
      <c r="E45" s="4">
        <f t="shared" si="8"/>
        <v>5.9314978890408513E-3</v>
      </c>
      <c r="F45" s="14">
        <v>52</v>
      </c>
      <c r="G45" s="14">
        <v>199</v>
      </c>
      <c r="H45" s="14">
        <f t="shared" si="9"/>
        <v>36</v>
      </c>
      <c r="I45" s="15">
        <f t="shared" si="0"/>
        <v>0.69230769230769229</v>
      </c>
      <c r="J45" s="14">
        <f t="shared" si="10"/>
        <v>200</v>
      </c>
      <c r="K45" s="15">
        <f t="shared" si="2"/>
        <v>1.0050251256281406</v>
      </c>
      <c r="L45" s="16">
        <v>22</v>
      </c>
      <c r="M45" s="16">
        <v>129</v>
      </c>
      <c r="N45" s="16">
        <v>27</v>
      </c>
      <c r="O45" s="16">
        <v>146</v>
      </c>
      <c r="P45" s="16">
        <v>60</v>
      </c>
      <c r="Q45" s="16">
        <v>243</v>
      </c>
      <c r="R45" s="10">
        <f t="shared" si="11"/>
        <v>28</v>
      </c>
      <c r="S45" s="8">
        <f t="shared" si="4"/>
        <v>0.46666666666666667</v>
      </c>
      <c r="T45" s="10">
        <f t="shared" si="12"/>
        <v>156</v>
      </c>
      <c r="U45" s="8">
        <f t="shared" si="6"/>
        <v>0.64197530864197527</v>
      </c>
    </row>
    <row r="46" spans="1:21" ht="18" customHeight="1" x14ac:dyDescent="0.15">
      <c r="A46" s="13" t="s">
        <v>38</v>
      </c>
      <c r="B46" s="14">
        <v>95</v>
      </c>
      <c r="C46" s="4">
        <f t="shared" si="7"/>
        <v>6.4371866106518495E-3</v>
      </c>
      <c r="D46" s="14">
        <v>398</v>
      </c>
      <c r="E46" s="4">
        <f t="shared" si="8"/>
        <v>5.9166319795445083E-3</v>
      </c>
      <c r="F46" s="14">
        <v>46</v>
      </c>
      <c r="G46" s="14">
        <v>201</v>
      </c>
      <c r="H46" s="14">
        <f t="shared" si="9"/>
        <v>49</v>
      </c>
      <c r="I46" s="15">
        <f t="shared" si="0"/>
        <v>1.0652173913043479</v>
      </c>
      <c r="J46" s="14">
        <f t="shared" si="10"/>
        <v>197</v>
      </c>
      <c r="K46" s="15">
        <f t="shared" si="2"/>
        <v>0.98009950248756217</v>
      </c>
      <c r="L46" s="16">
        <v>26</v>
      </c>
      <c r="M46" s="16">
        <v>175</v>
      </c>
      <c r="N46" s="16">
        <v>14</v>
      </c>
      <c r="O46" s="16">
        <v>80</v>
      </c>
      <c r="P46" s="16">
        <v>64</v>
      </c>
      <c r="Q46" s="16">
        <v>222</v>
      </c>
      <c r="R46" s="10">
        <f t="shared" si="11"/>
        <v>31</v>
      </c>
      <c r="S46" s="8">
        <f t="shared" si="4"/>
        <v>0.484375</v>
      </c>
      <c r="T46" s="10">
        <f t="shared" si="12"/>
        <v>176</v>
      </c>
      <c r="U46" s="8">
        <f t="shared" si="6"/>
        <v>0.7927927927927928</v>
      </c>
    </row>
    <row r="47" spans="1:21" ht="18" customHeight="1" x14ac:dyDescent="0.15">
      <c r="A47" s="13" t="s">
        <v>39</v>
      </c>
      <c r="B47" s="14">
        <v>199</v>
      </c>
      <c r="C47" s="4">
        <f t="shared" si="7"/>
        <v>1.3484211952839139E-2</v>
      </c>
      <c r="D47" s="14">
        <v>602</v>
      </c>
      <c r="E47" s="4">
        <f t="shared" si="8"/>
        <v>8.9492775167984775E-3</v>
      </c>
      <c r="F47" s="14">
        <v>225</v>
      </c>
      <c r="G47" s="14">
        <v>751</v>
      </c>
      <c r="H47" s="14">
        <f t="shared" si="9"/>
        <v>-26</v>
      </c>
      <c r="I47" s="15">
        <f t="shared" si="0"/>
        <v>-0.11555555555555555</v>
      </c>
      <c r="J47" s="14">
        <f t="shared" si="10"/>
        <v>-149</v>
      </c>
      <c r="K47" s="15">
        <f t="shared" si="2"/>
        <v>-0.19840213049267644</v>
      </c>
      <c r="L47" s="16">
        <v>76</v>
      </c>
      <c r="M47" s="16">
        <v>391</v>
      </c>
      <c r="N47" s="16">
        <v>43</v>
      </c>
      <c r="O47" s="16">
        <v>272</v>
      </c>
      <c r="P47" s="16">
        <v>307</v>
      </c>
      <c r="Q47" s="16">
        <v>1164</v>
      </c>
      <c r="R47" s="10">
        <f t="shared" si="11"/>
        <v>-108</v>
      </c>
      <c r="S47" s="8">
        <f t="shared" si="4"/>
        <v>-0.3517915309446254</v>
      </c>
      <c r="T47" s="10">
        <f t="shared" si="12"/>
        <v>-562</v>
      </c>
      <c r="U47" s="8">
        <f t="shared" si="6"/>
        <v>-0.48281786941580757</v>
      </c>
    </row>
    <row r="48" spans="1:21" ht="18" customHeight="1" x14ac:dyDescent="0.15">
      <c r="A48" s="13" t="s">
        <v>40</v>
      </c>
      <c r="B48" s="14">
        <v>124</v>
      </c>
      <c r="C48" s="4">
        <f t="shared" si="7"/>
        <v>8.4022225233771515E-3</v>
      </c>
      <c r="D48" s="14">
        <v>655</v>
      </c>
      <c r="E48" s="4">
        <f t="shared" si="8"/>
        <v>9.7371707201046563E-3</v>
      </c>
      <c r="F48" s="14">
        <v>70</v>
      </c>
      <c r="G48" s="14">
        <v>333</v>
      </c>
      <c r="H48" s="14">
        <f t="shared" si="9"/>
        <v>54</v>
      </c>
      <c r="I48" s="15">
        <f t="shared" si="0"/>
        <v>0.77142857142857146</v>
      </c>
      <c r="J48" s="14">
        <f t="shared" si="10"/>
        <v>322</v>
      </c>
      <c r="K48" s="15">
        <f t="shared" si="2"/>
        <v>0.96696696696696693</v>
      </c>
      <c r="L48" s="16">
        <v>38</v>
      </c>
      <c r="M48" s="16">
        <v>168</v>
      </c>
      <c r="N48" s="16">
        <v>30</v>
      </c>
      <c r="O48" s="16">
        <v>134</v>
      </c>
      <c r="P48" s="16">
        <v>124</v>
      </c>
      <c r="Q48" s="16">
        <v>623</v>
      </c>
      <c r="R48" s="10">
        <f t="shared" si="11"/>
        <v>0</v>
      </c>
      <c r="S48" s="8">
        <f t="shared" si="4"/>
        <v>0</v>
      </c>
      <c r="T48" s="10">
        <f t="shared" si="12"/>
        <v>32</v>
      </c>
      <c r="U48" s="8">
        <f t="shared" si="6"/>
        <v>5.1364365971107544E-2</v>
      </c>
    </row>
    <row r="49" spans="1:21" ht="18" customHeight="1" x14ac:dyDescent="0.15">
      <c r="A49" s="13" t="s">
        <v>41</v>
      </c>
      <c r="B49" s="14">
        <v>71</v>
      </c>
      <c r="C49" s="4">
        <f t="shared" si="7"/>
        <v>4.8109499932240144E-3</v>
      </c>
      <c r="D49" s="14">
        <v>278</v>
      </c>
      <c r="E49" s="4">
        <f t="shared" si="8"/>
        <v>4.1327228399833504E-3</v>
      </c>
      <c r="F49" s="14">
        <v>55</v>
      </c>
      <c r="G49" s="14">
        <v>228</v>
      </c>
      <c r="H49" s="14">
        <f t="shared" si="9"/>
        <v>16</v>
      </c>
      <c r="I49" s="15">
        <f t="shared" si="0"/>
        <v>0.29090909090909089</v>
      </c>
      <c r="J49" s="14">
        <f t="shared" si="10"/>
        <v>50</v>
      </c>
      <c r="K49" s="15">
        <f t="shared" si="2"/>
        <v>0.21929824561403508</v>
      </c>
      <c r="L49" s="16">
        <v>25</v>
      </c>
      <c r="M49" s="16">
        <v>103</v>
      </c>
      <c r="N49" s="16">
        <v>12</v>
      </c>
      <c r="O49" s="16">
        <v>58</v>
      </c>
      <c r="P49" s="16">
        <v>66</v>
      </c>
      <c r="Q49" s="16">
        <v>216</v>
      </c>
      <c r="R49" s="10">
        <f t="shared" si="11"/>
        <v>5</v>
      </c>
      <c r="S49" s="8">
        <f t="shared" si="4"/>
        <v>7.575757575757576E-2</v>
      </c>
      <c r="T49" s="10">
        <f t="shared" si="12"/>
        <v>62</v>
      </c>
      <c r="U49" s="8">
        <f t="shared" si="6"/>
        <v>0.28703703703703703</v>
      </c>
    </row>
    <row r="50" spans="1:21" ht="18" customHeight="1" x14ac:dyDescent="0.15">
      <c r="A50" s="13" t="s">
        <v>42</v>
      </c>
      <c r="B50" s="14">
        <v>1</v>
      </c>
      <c r="C50" s="4">
        <f t="shared" si="7"/>
        <v>6.7759859059493151E-5</v>
      </c>
      <c r="D50" s="14">
        <v>7</v>
      </c>
      <c r="E50" s="4">
        <f t="shared" si="8"/>
        <v>1.0406136647440091E-4</v>
      </c>
      <c r="F50" s="14">
        <v>1</v>
      </c>
      <c r="G50" s="14">
        <v>12</v>
      </c>
      <c r="H50" s="14">
        <f t="shared" si="9"/>
        <v>0</v>
      </c>
      <c r="I50" s="15">
        <f t="shared" si="0"/>
        <v>0</v>
      </c>
      <c r="J50" s="14">
        <f t="shared" si="10"/>
        <v>-5</v>
      </c>
      <c r="K50" s="15">
        <f t="shared" si="2"/>
        <v>-0.41666666666666669</v>
      </c>
      <c r="L50" s="16">
        <v>4</v>
      </c>
      <c r="M50" s="16">
        <v>14</v>
      </c>
      <c r="N50" s="16">
        <v>0</v>
      </c>
      <c r="O50" s="16">
        <v>0</v>
      </c>
      <c r="P50" s="16">
        <v>20</v>
      </c>
      <c r="Q50" s="16">
        <v>114</v>
      </c>
      <c r="R50" s="10">
        <f t="shared" si="11"/>
        <v>-19</v>
      </c>
      <c r="S50" s="8">
        <f t="shared" si="4"/>
        <v>-0.95</v>
      </c>
      <c r="T50" s="10">
        <f t="shared" si="12"/>
        <v>-107</v>
      </c>
      <c r="U50" s="8">
        <f t="shared" si="6"/>
        <v>-0.93859649122807021</v>
      </c>
    </row>
    <row r="51" spans="1:21" ht="18" customHeight="1" x14ac:dyDescent="0.15">
      <c r="A51" s="13" t="s">
        <v>43</v>
      </c>
      <c r="B51" s="14">
        <v>0</v>
      </c>
      <c r="C51" s="4">
        <f t="shared" si="7"/>
        <v>0</v>
      </c>
      <c r="D51" s="14">
        <v>0</v>
      </c>
      <c r="E51" s="4">
        <f t="shared" si="8"/>
        <v>0</v>
      </c>
      <c r="F51" s="14">
        <v>0</v>
      </c>
      <c r="G51" s="14">
        <v>0</v>
      </c>
      <c r="H51" s="14">
        <f t="shared" si="9"/>
        <v>0</v>
      </c>
      <c r="I51" s="15"/>
      <c r="J51" s="14">
        <f t="shared" si="10"/>
        <v>0</v>
      </c>
      <c r="K51" s="15"/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0">
        <f t="shared" si="11"/>
        <v>0</v>
      </c>
      <c r="S51" s="8"/>
      <c r="T51" s="10">
        <f t="shared" si="12"/>
        <v>0</v>
      </c>
      <c r="U51" s="8"/>
    </row>
    <row r="52" spans="1:21" ht="18" customHeight="1" x14ac:dyDescent="0.15">
      <c r="A52" s="13" t="s">
        <v>44</v>
      </c>
      <c r="B52" s="14">
        <v>145</v>
      </c>
      <c r="C52" s="4">
        <f t="shared" si="7"/>
        <v>9.8251795636265082E-3</v>
      </c>
      <c r="D52" s="14">
        <v>567</v>
      </c>
      <c r="E52" s="4">
        <f t="shared" si="8"/>
        <v>8.428970684426473E-3</v>
      </c>
      <c r="F52" s="14">
        <v>122</v>
      </c>
      <c r="G52" s="14">
        <v>410</v>
      </c>
      <c r="H52" s="14">
        <f t="shared" si="9"/>
        <v>23</v>
      </c>
      <c r="I52" s="15">
        <f t="shared" ref="I52:I67" si="13">(B52-F52)/F52</f>
        <v>0.18852459016393441</v>
      </c>
      <c r="J52" s="14">
        <f t="shared" si="10"/>
        <v>157</v>
      </c>
      <c r="K52" s="15">
        <f t="shared" ref="K52:K67" si="14">(D52-G52)/G52</f>
        <v>0.38292682926829269</v>
      </c>
      <c r="L52" s="16">
        <v>34</v>
      </c>
      <c r="M52" s="16">
        <v>110</v>
      </c>
      <c r="N52" s="16">
        <v>15</v>
      </c>
      <c r="O52" s="16">
        <v>61</v>
      </c>
      <c r="P52" s="16">
        <v>185</v>
      </c>
      <c r="Q52" s="16">
        <v>567</v>
      </c>
      <c r="R52" s="10">
        <f t="shared" si="11"/>
        <v>-40</v>
      </c>
      <c r="S52" s="8">
        <f t="shared" ref="S52:S67" si="15">(B52-P52)/P52</f>
        <v>-0.21621621621621623</v>
      </c>
      <c r="T52" s="10">
        <f t="shared" si="12"/>
        <v>0</v>
      </c>
      <c r="U52" s="8">
        <f t="shared" ref="U52:U67" si="16">(D52-Q52)/Q52</f>
        <v>0</v>
      </c>
    </row>
    <row r="53" spans="1:21" ht="18" customHeight="1" x14ac:dyDescent="0.15">
      <c r="A53" s="13" t="s">
        <v>45</v>
      </c>
      <c r="B53" s="14">
        <v>166</v>
      </c>
      <c r="C53" s="4">
        <f t="shared" si="7"/>
        <v>1.1248136603875863E-2</v>
      </c>
      <c r="D53" s="14">
        <v>467</v>
      </c>
      <c r="E53" s="4">
        <f t="shared" si="8"/>
        <v>6.9423797347921744E-3</v>
      </c>
      <c r="F53" s="14">
        <v>107</v>
      </c>
      <c r="G53" s="14">
        <v>263</v>
      </c>
      <c r="H53" s="14">
        <f t="shared" si="9"/>
        <v>59</v>
      </c>
      <c r="I53" s="15">
        <f t="shared" si="13"/>
        <v>0.55140186915887845</v>
      </c>
      <c r="J53" s="14">
        <f t="shared" si="10"/>
        <v>204</v>
      </c>
      <c r="K53" s="15">
        <f t="shared" si="14"/>
        <v>0.7756653992395437</v>
      </c>
      <c r="L53" s="16">
        <v>13</v>
      </c>
      <c r="M53" s="16">
        <v>47</v>
      </c>
      <c r="N53" s="16">
        <v>14</v>
      </c>
      <c r="O53" s="16">
        <v>26</v>
      </c>
      <c r="P53" s="16">
        <v>226</v>
      </c>
      <c r="Q53" s="16">
        <v>553</v>
      </c>
      <c r="R53" s="10">
        <f t="shared" si="11"/>
        <v>-60</v>
      </c>
      <c r="S53" s="8">
        <f t="shared" si="15"/>
        <v>-0.26548672566371684</v>
      </c>
      <c r="T53" s="10">
        <f t="shared" si="12"/>
        <v>-86</v>
      </c>
      <c r="U53" s="8">
        <f t="shared" si="16"/>
        <v>-0.15551537070524413</v>
      </c>
    </row>
    <row r="54" spans="1:21" ht="18" customHeight="1" x14ac:dyDescent="0.15">
      <c r="A54" s="13" t="s">
        <v>46</v>
      </c>
      <c r="B54" s="14">
        <v>102</v>
      </c>
      <c r="C54" s="4">
        <f t="shared" si="7"/>
        <v>6.9115056240683023E-3</v>
      </c>
      <c r="D54" s="14">
        <v>369</v>
      </c>
      <c r="E54" s="4">
        <f t="shared" si="8"/>
        <v>5.4855206041505618E-3</v>
      </c>
      <c r="F54" s="14">
        <v>116</v>
      </c>
      <c r="G54" s="14">
        <v>404</v>
      </c>
      <c r="H54" s="14">
        <f t="shared" si="9"/>
        <v>-14</v>
      </c>
      <c r="I54" s="15">
        <f t="shared" si="13"/>
        <v>-0.1206896551724138</v>
      </c>
      <c r="J54" s="14">
        <f t="shared" si="10"/>
        <v>-35</v>
      </c>
      <c r="K54" s="15">
        <f t="shared" si="14"/>
        <v>-8.6633663366336627E-2</v>
      </c>
      <c r="L54" s="16">
        <v>41</v>
      </c>
      <c r="M54" s="16">
        <v>194</v>
      </c>
      <c r="N54" s="16">
        <v>20</v>
      </c>
      <c r="O54" s="16">
        <v>93</v>
      </c>
      <c r="P54" s="16">
        <v>229</v>
      </c>
      <c r="Q54" s="16">
        <v>646</v>
      </c>
      <c r="R54" s="10">
        <f t="shared" si="11"/>
        <v>-127</v>
      </c>
      <c r="S54" s="8">
        <f t="shared" si="15"/>
        <v>-0.55458515283842791</v>
      </c>
      <c r="T54" s="10">
        <f t="shared" si="12"/>
        <v>-277</v>
      </c>
      <c r="U54" s="8">
        <f t="shared" si="16"/>
        <v>-0.42879256965944273</v>
      </c>
    </row>
    <row r="55" spans="1:21" ht="18" customHeight="1" x14ac:dyDescent="0.15">
      <c r="A55" s="13" t="s">
        <v>47</v>
      </c>
      <c r="B55" s="14">
        <v>513</v>
      </c>
      <c r="C55" s="4">
        <f t="shared" si="7"/>
        <v>3.4760807697519991E-2</v>
      </c>
      <c r="D55" s="14">
        <v>2129</v>
      </c>
      <c r="E55" s="4">
        <f t="shared" si="8"/>
        <v>3.1649521317714216E-2</v>
      </c>
      <c r="F55" s="14">
        <v>273</v>
      </c>
      <c r="G55" s="14">
        <v>1152</v>
      </c>
      <c r="H55" s="14">
        <f t="shared" si="9"/>
        <v>240</v>
      </c>
      <c r="I55" s="15">
        <f t="shared" si="13"/>
        <v>0.87912087912087911</v>
      </c>
      <c r="J55" s="14">
        <f t="shared" si="10"/>
        <v>977</v>
      </c>
      <c r="K55" s="15">
        <f t="shared" si="14"/>
        <v>0.84809027777777779</v>
      </c>
      <c r="L55" s="16">
        <v>50</v>
      </c>
      <c r="M55" s="16">
        <v>179</v>
      </c>
      <c r="N55" s="16">
        <v>12</v>
      </c>
      <c r="O55" s="16">
        <v>35</v>
      </c>
      <c r="P55" s="16">
        <v>305</v>
      </c>
      <c r="Q55" s="16">
        <v>1099</v>
      </c>
      <c r="R55" s="10">
        <f t="shared" si="11"/>
        <v>208</v>
      </c>
      <c r="S55" s="8">
        <f t="shared" si="15"/>
        <v>0.68196721311475406</v>
      </c>
      <c r="T55" s="10">
        <f t="shared" si="12"/>
        <v>1030</v>
      </c>
      <c r="U55" s="8">
        <f t="shared" si="16"/>
        <v>0.93721565059144674</v>
      </c>
    </row>
    <row r="56" spans="1:21" ht="18" customHeight="1" x14ac:dyDescent="0.15">
      <c r="A56" s="13" t="s">
        <v>48</v>
      </c>
      <c r="B56" s="14">
        <v>36</v>
      </c>
      <c r="C56" s="4">
        <f t="shared" si="7"/>
        <v>2.4393549261417535E-3</v>
      </c>
      <c r="D56" s="14">
        <v>177</v>
      </c>
      <c r="E56" s="4">
        <f t="shared" si="8"/>
        <v>2.6312659808527088E-3</v>
      </c>
      <c r="F56" s="14">
        <v>71</v>
      </c>
      <c r="G56" s="14">
        <v>382</v>
      </c>
      <c r="H56" s="14">
        <f t="shared" si="9"/>
        <v>-35</v>
      </c>
      <c r="I56" s="15">
        <f t="shared" si="13"/>
        <v>-0.49295774647887325</v>
      </c>
      <c r="J56" s="14">
        <f t="shared" si="10"/>
        <v>-205</v>
      </c>
      <c r="K56" s="15">
        <f t="shared" si="14"/>
        <v>-0.53664921465968585</v>
      </c>
      <c r="L56" s="16">
        <v>6</v>
      </c>
      <c r="M56" s="16">
        <v>33</v>
      </c>
      <c r="N56" s="16">
        <v>10</v>
      </c>
      <c r="O56" s="16">
        <v>36</v>
      </c>
      <c r="P56" s="16">
        <v>294</v>
      </c>
      <c r="Q56" s="16">
        <v>344</v>
      </c>
      <c r="R56" s="10">
        <f t="shared" si="11"/>
        <v>-258</v>
      </c>
      <c r="S56" s="8">
        <f t="shared" si="15"/>
        <v>-0.87755102040816324</v>
      </c>
      <c r="T56" s="10">
        <f t="shared" si="12"/>
        <v>-167</v>
      </c>
      <c r="U56" s="8">
        <f t="shared" si="16"/>
        <v>-0.48546511627906974</v>
      </c>
    </row>
    <row r="57" spans="1:21" ht="18" customHeight="1" x14ac:dyDescent="0.15">
      <c r="A57" s="13" t="s">
        <v>49</v>
      </c>
      <c r="B57" s="14">
        <v>7</v>
      </c>
      <c r="C57" s="4">
        <f t="shared" si="7"/>
        <v>4.743190134164521E-4</v>
      </c>
      <c r="D57" s="14">
        <v>50</v>
      </c>
      <c r="E57" s="4">
        <f t="shared" si="8"/>
        <v>7.4329547481714929E-4</v>
      </c>
      <c r="F57" s="14">
        <v>20</v>
      </c>
      <c r="G57" s="14">
        <v>24</v>
      </c>
      <c r="H57" s="14">
        <f t="shared" si="9"/>
        <v>-13</v>
      </c>
      <c r="I57" s="15">
        <f t="shared" si="13"/>
        <v>-0.65</v>
      </c>
      <c r="J57" s="14">
        <f t="shared" si="10"/>
        <v>26</v>
      </c>
      <c r="K57" s="15">
        <f t="shared" si="14"/>
        <v>1.0833333333333333</v>
      </c>
      <c r="L57" s="16">
        <v>1</v>
      </c>
      <c r="M57" s="16">
        <v>2</v>
      </c>
      <c r="N57" s="16">
        <v>0</v>
      </c>
      <c r="O57" s="16">
        <v>0</v>
      </c>
      <c r="P57" s="16">
        <v>19</v>
      </c>
      <c r="Q57" s="16">
        <v>24</v>
      </c>
      <c r="R57" s="10">
        <f t="shared" si="11"/>
        <v>-12</v>
      </c>
      <c r="S57" s="8">
        <f t="shared" si="15"/>
        <v>-0.63157894736842102</v>
      </c>
      <c r="T57" s="10">
        <f t="shared" si="12"/>
        <v>26</v>
      </c>
      <c r="U57" s="8">
        <f t="shared" si="16"/>
        <v>1.0833333333333333</v>
      </c>
    </row>
    <row r="58" spans="1:21" ht="18" customHeight="1" x14ac:dyDescent="0.15">
      <c r="A58" s="13" t="s">
        <v>50</v>
      </c>
      <c r="B58" s="14">
        <v>3</v>
      </c>
      <c r="C58" s="4">
        <f t="shared" si="7"/>
        <v>2.0327957717847947E-4</v>
      </c>
      <c r="D58" s="14">
        <v>11</v>
      </c>
      <c r="E58" s="4">
        <f t="shared" si="8"/>
        <v>1.6352500445977286E-4</v>
      </c>
      <c r="F58" s="14">
        <v>3</v>
      </c>
      <c r="G58" s="14">
        <v>9</v>
      </c>
      <c r="H58" s="14">
        <f t="shared" si="9"/>
        <v>0</v>
      </c>
      <c r="I58" s="15">
        <f t="shared" si="13"/>
        <v>0</v>
      </c>
      <c r="J58" s="14">
        <f t="shared" si="10"/>
        <v>2</v>
      </c>
      <c r="K58" s="15">
        <f t="shared" si="14"/>
        <v>0.22222222222222221</v>
      </c>
      <c r="L58" s="16">
        <v>1</v>
      </c>
      <c r="M58" s="16">
        <v>6</v>
      </c>
      <c r="N58" s="16">
        <v>1</v>
      </c>
      <c r="O58" s="16">
        <v>1</v>
      </c>
      <c r="P58" s="16">
        <v>9</v>
      </c>
      <c r="Q58" s="16">
        <v>29</v>
      </c>
      <c r="R58" s="10">
        <f t="shared" si="11"/>
        <v>-6</v>
      </c>
      <c r="S58" s="8">
        <f t="shared" si="15"/>
        <v>-0.66666666666666663</v>
      </c>
      <c r="T58" s="10">
        <f t="shared" si="12"/>
        <v>-18</v>
      </c>
      <c r="U58" s="8">
        <f t="shared" si="16"/>
        <v>-0.62068965517241381</v>
      </c>
    </row>
    <row r="59" spans="1:21" ht="18" customHeight="1" x14ac:dyDescent="0.15">
      <c r="A59" s="13" t="s">
        <v>51</v>
      </c>
      <c r="B59" s="14">
        <v>10</v>
      </c>
      <c r="C59" s="4">
        <f t="shared" si="7"/>
        <v>6.7759859059493153E-4</v>
      </c>
      <c r="D59" s="14">
        <v>50</v>
      </c>
      <c r="E59" s="4">
        <f t="shared" si="8"/>
        <v>7.4329547481714929E-4</v>
      </c>
      <c r="F59" s="14">
        <v>23</v>
      </c>
      <c r="G59" s="14">
        <v>64</v>
      </c>
      <c r="H59" s="14">
        <f t="shared" si="9"/>
        <v>-13</v>
      </c>
      <c r="I59" s="15">
        <f t="shared" si="13"/>
        <v>-0.56521739130434778</v>
      </c>
      <c r="J59" s="14">
        <f t="shared" si="10"/>
        <v>-14</v>
      </c>
      <c r="K59" s="15">
        <f t="shared" si="14"/>
        <v>-0.21875</v>
      </c>
      <c r="L59" s="16">
        <v>5</v>
      </c>
      <c r="M59" s="16">
        <v>25</v>
      </c>
      <c r="N59" s="16">
        <v>4</v>
      </c>
      <c r="O59" s="16">
        <v>16</v>
      </c>
      <c r="P59" s="16">
        <v>139</v>
      </c>
      <c r="Q59" s="16">
        <v>188</v>
      </c>
      <c r="R59" s="10">
        <f t="shared" si="11"/>
        <v>-129</v>
      </c>
      <c r="S59" s="8">
        <f t="shared" si="15"/>
        <v>-0.92805755395683454</v>
      </c>
      <c r="T59" s="10">
        <f t="shared" si="12"/>
        <v>-138</v>
      </c>
      <c r="U59" s="8">
        <f t="shared" si="16"/>
        <v>-0.73404255319148937</v>
      </c>
    </row>
    <row r="60" spans="1:21" ht="18" customHeight="1" x14ac:dyDescent="0.15">
      <c r="A60" s="13" t="s">
        <v>52</v>
      </c>
      <c r="B60" s="14">
        <v>21</v>
      </c>
      <c r="C60" s="4">
        <f t="shared" si="7"/>
        <v>1.4229570402493562E-3</v>
      </c>
      <c r="D60" s="14">
        <v>65</v>
      </c>
      <c r="E60" s="4">
        <f t="shared" si="8"/>
        <v>9.6628411726229415E-4</v>
      </c>
      <c r="F60" s="14">
        <v>17</v>
      </c>
      <c r="G60" s="14">
        <v>36</v>
      </c>
      <c r="H60" s="14">
        <f t="shared" si="9"/>
        <v>4</v>
      </c>
      <c r="I60" s="15">
        <f t="shared" si="13"/>
        <v>0.23529411764705882</v>
      </c>
      <c r="J60" s="14">
        <f t="shared" si="10"/>
        <v>29</v>
      </c>
      <c r="K60" s="15">
        <f t="shared" si="14"/>
        <v>0.80555555555555558</v>
      </c>
      <c r="L60" s="16">
        <v>2</v>
      </c>
      <c r="M60" s="16">
        <v>4</v>
      </c>
      <c r="N60" s="16">
        <v>9</v>
      </c>
      <c r="O60" s="16">
        <v>107</v>
      </c>
      <c r="P60" s="16">
        <v>24</v>
      </c>
      <c r="Q60" s="16">
        <v>162</v>
      </c>
      <c r="R60" s="10">
        <f t="shared" si="11"/>
        <v>-3</v>
      </c>
      <c r="S60" s="8">
        <f t="shared" si="15"/>
        <v>-0.125</v>
      </c>
      <c r="T60" s="10">
        <f t="shared" si="12"/>
        <v>-97</v>
      </c>
      <c r="U60" s="8">
        <f t="shared" si="16"/>
        <v>-0.59876543209876543</v>
      </c>
    </row>
    <row r="61" spans="1:21" ht="18" customHeight="1" x14ac:dyDescent="0.15">
      <c r="A61" s="13" t="s">
        <v>53</v>
      </c>
      <c r="B61" s="14">
        <v>28</v>
      </c>
      <c r="C61" s="4">
        <f t="shared" si="7"/>
        <v>1.8972760536658084E-3</v>
      </c>
      <c r="D61" s="14">
        <v>60</v>
      </c>
      <c r="E61" s="4">
        <f t="shared" si="8"/>
        <v>8.919545697805792E-4</v>
      </c>
      <c r="F61" s="14">
        <v>34</v>
      </c>
      <c r="G61" s="14">
        <v>42</v>
      </c>
      <c r="H61" s="14">
        <f t="shared" si="9"/>
        <v>-6</v>
      </c>
      <c r="I61" s="15">
        <f t="shared" si="13"/>
        <v>-0.17647058823529413</v>
      </c>
      <c r="J61" s="14">
        <f t="shared" si="10"/>
        <v>18</v>
      </c>
      <c r="K61" s="15">
        <f t="shared" si="14"/>
        <v>0.42857142857142855</v>
      </c>
      <c r="L61" s="16">
        <v>15</v>
      </c>
      <c r="M61" s="16">
        <v>25</v>
      </c>
      <c r="N61" s="16">
        <v>0</v>
      </c>
      <c r="O61" s="16">
        <v>0</v>
      </c>
      <c r="P61" s="16">
        <v>72</v>
      </c>
      <c r="Q61" s="16">
        <v>125</v>
      </c>
      <c r="R61" s="10">
        <f t="shared" si="11"/>
        <v>-44</v>
      </c>
      <c r="S61" s="8">
        <f t="shared" si="15"/>
        <v>-0.61111111111111116</v>
      </c>
      <c r="T61" s="10">
        <f t="shared" si="12"/>
        <v>-65</v>
      </c>
      <c r="U61" s="8">
        <f t="shared" si="16"/>
        <v>-0.52</v>
      </c>
    </row>
    <row r="62" spans="1:21" ht="18" customHeight="1" x14ac:dyDescent="0.15">
      <c r="A62" s="13" t="s">
        <v>54</v>
      </c>
      <c r="B62" s="14">
        <v>26</v>
      </c>
      <c r="C62" s="4">
        <f t="shared" si="7"/>
        <v>1.7617563355468221E-3</v>
      </c>
      <c r="D62" s="14">
        <v>102</v>
      </c>
      <c r="E62" s="4">
        <f t="shared" si="8"/>
        <v>1.5163227686269846E-3</v>
      </c>
      <c r="F62" s="14">
        <v>24</v>
      </c>
      <c r="G62" s="14">
        <v>72</v>
      </c>
      <c r="H62" s="14">
        <f t="shared" si="9"/>
        <v>2</v>
      </c>
      <c r="I62" s="15">
        <f t="shared" si="13"/>
        <v>8.3333333333333329E-2</v>
      </c>
      <c r="J62" s="14">
        <f t="shared" si="10"/>
        <v>30</v>
      </c>
      <c r="K62" s="15">
        <f t="shared" si="14"/>
        <v>0.41666666666666669</v>
      </c>
      <c r="L62" s="16">
        <v>3</v>
      </c>
      <c r="M62" s="16">
        <v>5</v>
      </c>
      <c r="N62" s="16">
        <v>0</v>
      </c>
      <c r="O62" s="16">
        <v>0</v>
      </c>
      <c r="P62" s="16">
        <v>25</v>
      </c>
      <c r="Q62" s="16">
        <v>97</v>
      </c>
      <c r="R62" s="10">
        <f t="shared" si="11"/>
        <v>1</v>
      </c>
      <c r="S62" s="8">
        <f t="shared" si="15"/>
        <v>0.04</v>
      </c>
      <c r="T62" s="10">
        <f t="shared" si="12"/>
        <v>5</v>
      </c>
      <c r="U62" s="8">
        <f t="shared" si="16"/>
        <v>5.1546391752577317E-2</v>
      </c>
    </row>
    <row r="63" spans="1:21" ht="18" customHeight="1" x14ac:dyDescent="0.15">
      <c r="A63" s="13" t="s">
        <v>55</v>
      </c>
      <c r="B63" s="14">
        <v>0</v>
      </c>
      <c r="C63" s="4">
        <f t="shared" si="7"/>
        <v>0</v>
      </c>
      <c r="D63" s="14">
        <v>0</v>
      </c>
      <c r="E63" s="4">
        <f t="shared" si="8"/>
        <v>0</v>
      </c>
      <c r="F63" s="14">
        <v>4</v>
      </c>
      <c r="G63" s="14">
        <v>12</v>
      </c>
      <c r="H63" s="14">
        <f t="shared" si="9"/>
        <v>-4</v>
      </c>
      <c r="I63" s="15">
        <f t="shared" si="13"/>
        <v>-1</v>
      </c>
      <c r="J63" s="14">
        <f t="shared" si="10"/>
        <v>-12</v>
      </c>
      <c r="K63" s="15">
        <f t="shared" si="14"/>
        <v>-1</v>
      </c>
      <c r="L63" s="16">
        <v>1</v>
      </c>
      <c r="M63" s="16">
        <v>14</v>
      </c>
      <c r="N63" s="16">
        <v>0</v>
      </c>
      <c r="O63" s="16">
        <v>0</v>
      </c>
      <c r="P63" s="16">
        <v>4</v>
      </c>
      <c r="Q63" s="16">
        <v>7</v>
      </c>
      <c r="R63" s="10">
        <f t="shared" si="11"/>
        <v>-4</v>
      </c>
      <c r="S63" s="8">
        <f t="shared" si="15"/>
        <v>-1</v>
      </c>
      <c r="T63" s="10">
        <f t="shared" si="12"/>
        <v>-7</v>
      </c>
      <c r="U63" s="8">
        <f t="shared" si="16"/>
        <v>-1</v>
      </c>
    </row>
    <row r="64" spans="1:21" ht="18" customHeight="1" x14ac:dyDescent="0.15">
      <c r="A64" s="13" t="s">
        <v>56</v>
      </c>
      <c r="B64" s="14">
        <v>12</v>
      </c>
      <c r="C64" s="4">
        <f t="shared" si="7"/>
        <v>8.1311830871391786E-4</v>
      </c>
      <c r="D64" s="14">
        <v>22</v>
      </c>
      <c r="E64" s="4">
        <f t="shared" si="8"/>
        <v>3.2705000891954572E-4</v>
      </c>
      <c r="F64" s="14">
        <v>8</v>
      </c>
      <c r="G64" s="14">
        <v>19</v>
      </c>
      <c r="H64" s="14">
        <f t="shared" si="9"/>
        <v>4</v>
      </c>
      <c r="I64" s="15">
        <f t="shared" si="13"/>
        <v>0.5</v>
      </c>
      <c r="J64" s="14">
        <f t="shared" si="10"/>
        <v>3</v>
      </c>
      <c r="K64" s="15">
        <f t="shared" si="14"/>
        <v>0.15789473684210525</v>
      </c>
      <c r="L64" s="16">
        <v>2</v>
      </c>
      <c r="M64" s="16">
        <v>2</v>
      </c>
      <c r="N64" s="16">
        <v>2</v>
      </c>
      <c r="O64" s="16">
        <v>4</v>
      </c>
      <c r="P64" s="16">
        <v>25</v>
      </c>
      <c r="Q64" s="16">
        <v>35</v>
      </c>
      <c r="R64" s="10">
        <f t="shared" si="11"/>
        <v>-13</v>
      </c>
      <c r="S64" s="8">
        <f t="shared" si="15"/>
        <v>-0.52</v>
      </c>
      <c r="T64" s="10">
        <f t="shared" si="12"/>
        <v>-13</v>
      </c>
      <c r="U64" s="8">
        <f t="shared" si="16"/>
        <v>-0.37142857142857144</v>
      </c>
    </row>
    <row r="65" spans="1:21" ht="18" customHeight="1" x14ac:dyDescent="0.15">
      <c r="A65" s="13" t="s">
        <v>57</v>
      </c>
      <c r="B65" s="14">
        <v>939</v>
      </c>
      <c r="C65" s="4">
        <f t="shared" si="7"/>
        <v>6.3626507656864076E-2</v>
      </c>
      <c r="D65" s="14">
        <v>3037</v>
      </c>
      <c r="E65" s="4">
        <f t="shared" si="8"/>
        <v>4.5147767140393646E-2</v>
      </c>
      <c r="F65" s="14">
        <v>913</v>
      </c>
      <c r="G65" s="14">
        <v>2585</v>
      </c>
      <c r="H65" s="14">
        <f t="shared" si="9"/>
        <v>26</v>
      </c>
      <c r="I65" s="15">
        <f t="shared" si="13"/>
        <v>2.8477546549835708E-2</v>
      </c>
      <c r="J65" s="14">
        <f t="shared" si="10"/>
        <v>452</v>
      </c>
      <c r="K65" s="15">
        <f t="shared" si="14"/>
        <v>0.17485493230174082</v>
      </c>
      <c r="L65" s="16">
        <v>237</v>
      </c>
      <c r="M65" s="16">
        <v>1160</v>
      </c>
      <c r="N65" s="16">
        <v>39</v>
      </c>
      <c r="O65" s="16">
        <v>109</v>
      </c>
      <c r="P65" s="16">
        <v>1494</v>
      </c>
      <c r="Q65" s="16">
        <v>4048</v>
      </c>
      <c r="R65" s="10">
        <f t="shared" si="11"/>
        <v>-555</v>
      </c>
      <c r="S65" s="8">
        <f t="shared" si="15"/>
        <v>-0.37148594377510041</v>
      </c>
      <c r="T65" s="10">
        <f t="shared" si="12"/>
        <v>-1011</v>
      </c>
      <c r="U65" s="8">
        <f t="shared" si="16"/>
        <v>-0.24975296442687747</v>
      </c>
    </row>
    <row r="66" spans="1:21" ht="18" customHeight="1" x14ac:dyDescent="0.15">
      <c r="A66" s="13" t="s">
        <v>58</v>
      </c>
      <c r="B66" s="14">
        <v>201</v>
      </c>
      <c r="C66" s="4">
        <f t="shared" si="7"/>
        <v>1.3619731670958124E-2</v>
      </c>
      <c r="D66" s="14">
        <v>1118</v>
      </c>
      <c r="E66" s="4">
        <f t="shared" si="8"/>
        <v>1.6620086816911458E-2</v>
      </c>
      <c r="F66" s="14">
        <v>14</v>
      </c>
      <c r="G66" s="14">
        <v>52</v>
      </c>
      <c r="H66" s="14">
        <f t="shared" si="9"/>
        <v>187</v>
      </c>
      <c r="I66" s="15">
        <f t="shared" si="13"/>
        <v>13.357142857142858</v>
      </c>
      <c r="J66" s="14">
        <f t="shared" si="10"/>
        <v>1066</v>
      </c>
      <c r="K66" s="15">
        <f t="shared" si="14"/>
        <v>20.5</v>
      </c>
      <c r="L66" s="16">
        <v>1</v>
      </c>
      <c r="M66" s="16">
        <v>7</v>
      </c>
      <c r="N66" s="16">
        <v>2</v>
      </c>
      <c r="O66" s="16">
        <v>12</v>
      </c>
      <c r="P66" s="16">
        <v>7</v>
      </c>
      <c r="Q66" s="16">
        <v>32</v>
      </c>
      <c r="R66" s="10">
        <f t="shared" si="11"/>
        <v>194</v>
      </c>
      <c r="S66" s="8">
        <f t="shared" si="15"/>
        <v>27.714285714285715</v>
      </c>
      <c r="T66" s="10">
        <f t="shared" si="12"/>
        <v>1086</v>
      </c>
      <c r="U66" s="8">
        <f t="shared" si="16"/>
        <v>33.9375</v>
      </c>
    </row>
    <row r="67" spans="1:21" ht="18" customHeight="1" x14ac:dyDescent="0.15">
      <c r="A67" s="13" t="s">
        <v>59</v>
      </c>
      <c r="B67" s="14">
        <v>63</v>
      </c>
      <c r="C67" s="4">
        <f>B67/B$4</f>
        <v>4.2688711207480691E-3</v>
      </c>
      <c r="D67" s="14">
        <v>292</v>
      </c>
      <c r="E67" s="4">
        <f>D67/D$4</f>
        <v>4.3408455729321517E-3</v>
      </c>
      <c r="F67" s="14">
        <v>41</v>
      </c>
      <c r="G67" s="14">
        <v>253</v>
      </c>
      <c r="H67" s="14">
        <f t="shared" si="9"/>
        <v>22</v>
      </c>
      <c r="I67" s="15">
        <f t="shared" si="13"/>
        <v>0.53658536585365857</v>
      </c>
      <c r="J67" s="14">
        <f t="shared" si="10"/>
        <v>39</v>
      </c>
      <c r="K67" s="15">
        <f t="shared" si="14"/>
        <v>0.1541501976284585</v>
      </c>
      <c r="L67" s="16">
        <v>25</v>
      </c>
      <c r="M67" s="16">
        <v>108</v>
      </c>
      <c r="N67" s="16">
        <v>10</v>
      </c>
      <c r="O67" s="16">
        <v>66</v>
      </c>
      <c r="P67" s="16">
        <v>50</v>
      </c>
      <c r="Q67" s="16">
        <v>194</v>
      </c>
      <c r="R67" s="10">
        <f t="shared" si="11"/>
        <v>13</v>
      </c>
      <c r="S67" s="8">
        <f t="shared" si="15"/>
        <v>0.26</v>
      </c>
      <c r="T67" s="10">
        <f t="shared" si="12"/>
        <v>98</v>
      </c>
      <c r="U67" s="8">
        <f t="shared" si="16"/>
        <v>0.50515463917525771</v>
      </c>
    </row>
    <row r="68" spans="1:21" s="6" customFormat="1" ht="37" customHeight="1" x14ac:dyDescent="0.15">
      <c r="A68" s="22" t="s">
        <v>94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s="6" customFormat="1" ht="18" customHeight="1" x14ac:dyDescent="0.15">
      <c r="A69" s="23" t="s">
        <v>83</v>
      </c>
      <c r="B69" s="21" t="s">
        <v>84</v>
      </c>
      <c r="C69" s="21"/>
      <c r="D69" s="21"/>
      <c r="E69" s="21"/>
      <c r="F69" s="20" t="s">
        <v>85</v>
      </c>
      <c r="G69" s="20"/>
      <c r="H69" s="21" t="s">
        <v>86</v>
      </c>
      <c r="I69" s="21"/>
      <c r="J69" s="21"/>
      <c r="K69" s="21"/>
      <c r="L69" s="21">
        <v>2021</v>
      </c>
      <c r="M69" s="21"/>
      <c r="N69" s="20" t="s">
        <v>87</v>
      </c>
      <c r="O69" s="20"/>
      <c r="P69" s="20" t="s">
        <v>88</v>
      </c>
      <c r="Q69" s="20"/>
      <c r="R69" s="21" t="s">
        <v>89</v>
      </c>
      <c r="S69" s="21"/>
      <c r="T69" s="21"/>
      <c r="U69" s="21"/>
    </row>
    <row r="70" spans="1:21" s="6" customFormat="1" ht="18" customHeight="1" x14ac:dyDescent="0.15">
      <c r="A70" s="23"/>
      <c r="B70" s="1" t="s">
        <v>90</v>
      </c>
      <c r="C70" s="2" t="s">
        <v>91</v>
      </c>
      <c r="D70" s="1" t="s">
        <v>92</v>
      </c>
      <c r="E70" s="2" t="s">
        <v>91</v>
      </c>
      <c r="F70" s="1" t="s">
        <v>90</v>
      </c>
      <c r="G70" s="1" t="s">
        <v>92</v>
      </c>
      <c r="H70" s="24" t="s">
        <v>90</v>
      </c>
      <c r="I70" s="25"/>
      <c r="J70" s="24" t="s">
        <v>92</v>
      </c>
      <c r="K70" s="25"/>
      <c r="L70" s="1" t="s">
        <v>90</v>
      </c>
      <c r="M70" s="1" t="s">
        <v>92</v>
      </c>
      <c r="N70" s="1" t="s">
        <v>90</v>
      </c>
      <c r="O70" s="1" t="s">
        <v>92</v>
      </c>
      <c r="P70" s="1" t="s">
        <v>90</v>
      </c>
      <c r="Q70" s="1" t="s">
        <v>92</v>
      </c>
      <c r="R70" s="24" t="s">
        <v>90</v>
      </c>
      <c r="S70" s="25"/>
      <c r="T70" s="24" t="s">
        <v>92</v>
      </c>
      <c r="U70" s="25"/>
    </row>
    <row r="71" spans="1:21" ht="18" customHeight="1" x14ac:dyDescent="0.15">
      <c r="A71" s="13" t="s">
        <v>60</v>
      </c>
      <c r="B71" s="14">
        <v>4493</v>
      </c>
      <c r="C71" s="4">
        <f t="shared" ref="C71:C91" si="17">B71/B$3</f>
        <v>1.9544469867673542E-2</v>
      </c>
      <c r="D71" s="14">
        <v>19145</v>
      </c>
      <c r="E71" s="4">
        <f t="shared" ref="E71:E91" si="18">D71/D$3</f>
        <v>1.6262089328094129E-2</v>
      </c>
      <c r="F71" s="14">
        <v>3727</v>
      </c>
      <c r="G71" s="14">
        <v>17156</v>
      </c>
      <c r="H71" s="14">
        <f t="shared" ref="H71:H91" si="19">B71-F71</f>
        <v>766</v>
      </c>
      <c r="I71" s="15">
        <f t="shared" ref="I71:I91" si="20">(B71-F71)/F71</f>
        <v>0.20552723370002682</v>
      </c>
      <c r="J71" s="14">
        <f t="shared" ref="J71:J91" si="21">D71-G71</f>
        <v>1989</v>
      </c>
      <c r="K71" s="15">
        <f t="shared" ref="K71:K91" si="22">(D71-G71)/G71</f>
        <v>0.11593611564467242</v>
      </c>
      <c r="L71" s="16">
        <v>1942</v>
      </c>
      <c r="M71" s="16">
        <v>9888</v>
      </c>
      <c r="N71" s="16">
        <v>1893</v>
      </c>
      <c r="O71" s="16">
        <v>8637</v>
      </c>
      <c r="P71" s="16">
        <v>5607</v>
      </c>
      <c r="Q71" s="16">
        <v>21591</v>
      </c>
      <c r="R71" s="10">
        <f t="shared" ref="R71:R91" si="23">B71-P71</f>
        <v>-1114</v>
      </c>
      <c r="S71" s="8">
        <f t="shared" ref="S71:S91" si="24">(B71-P71)/P71</f>
        <v>-0.19868022115213127</v>
      </c>
      <c r="T71" s="10">
        <f t="shared" ref="T71:T91" si="25">D71-Q71</f>
        <v>-2446</v>
      </c>
      <c r="U71" s="8">
        <f t="shared" ref="U71:U91" si="26">(D71-Q71)/Q71</f>
        <v>-0.1132879440507619</v>
      </c>
    </row>
    <row r="72" spans="1:21" ht="18" customHeight="1" x14ac:dyDescent="0.15">
      <c r="A72" s="13" t="s">
        <v>61</v>
      </c>
      <c r="B72" s="14">
        <v>18229</v>
      </c>
      <c r="C72" s="4">
        <f t="shared" si="17"/>
        <v>7.9295824887117963E-2</v>
      </c>
      <c r="D72" s="14">
        <v>92910</v>
      </c>
      <c r="E72" s="4">
        <f t="shared" si="18"/>
        <v>7.8919337658564931E-2</v>
      </c>
      <c r="F72" s="14">
        <v>17219</v>
      </c>
      <c r="G72" s="14">
        <v>86384</v>
      </c>
      <c r="H72" s="14">
        <f t="shared" si="19"/>
        <v>1010</v>
      </c>
      <c r="I72" s="15">
        <f t="shared" si="20"/>
        <v>5.8656135664091995E-2</v>
      </c>
      <c r="J72" s="14">
        <f t="shared" si="21"/>
        <v>6526</v>
      </c>
      <c r="K72" s="15">
        <f t="shared" si="22"/>
        <v>7.5546397481015007E-2</v>
      </c>
      <c r="L72" s="16">
        <v>14860</v>
      </c>
      <c r="M72" s="16">
        <v>84167</v>
      </c>
      <c r="N72" s="16">
        <v>12150</v>
      </c>
      <c r="O72" s="16">
        <v>65984</v>
      </c>
      <c r="P72" s="16">
        <v>18346</v>
      </c>
      <c r="Q72" s="16">
        <v>85260</v>
      </c>
      <c r="R72" s="10">
        <f t="shared" si="23"/>
        <v>-117</v>
      </c>
      <c r="S72" s="8">
        <f t="shared" si="24"/>
        <v>-6.3774119699116973E-3</v>
      </c>
      <c r="T72" s="10">
        <f t="shared" si="25"/>
        <v>7650</v>
      </c>
      <c r="U72" s="8">
        <f t="shared" si="26"/>
        <v>8.9725545390570025E-2</v>
      </c>
    </row>
    <row r="73" spans="1:21" ht="18" customHeight="1" x14ac:dyDescent="0.15">
      <c r="A73" s="13" t="s">
        <v>62</v>
      </c>
      <c r="B73" s="14">
        <v>451</v>
      </c>
      <c r="C73" s="4">
        <f t="shared" si="17"/>
        <v>1.9618419564479787E-3</v>
      </c>
      <c r="D73" s="14">
        <v>2704</v>
      </c>
      <c r="E73" s="4">
        <f t="shared" si="18"/>
        <v>2.2968236899016206E-3</v>
      </c>
      <c r="F73" s="14">
        <v>269</v>
      </c>
      <c r="G73" s="14">
        <v>1901</v>
      </c>
      <c r="H73" s="14">
        <f t="shared" si="19"/>
        <v>182</v>
      </c>
      <c r="I73" s="15">
        <f t="shared" si="20"/>
        <v>0.67657992565055758</v>
      </c>
      <c r="J73" s="14">
        <f t="shared" si="21"/>
        <v>803</v>
      </c>
      <c r="K73" s="15">
        <f t="shared" si="22"/>
        <v>0.42240925828511311</v>
      </c>
      <c r="L73" s="16">
        <v>300</v>
      </c>
      <c r="M73" s="16">
        <v>1837</v>
      </c>
      <c r="N73" s="16">
        <v>243</v>
      </c>
      <c r="O73" s="16">
        <v>1656</v>
      </c>
      <c r="P73" s="16">
        <v>461</v>
      </c>
      <c r="Q73" s="16">
        <v>3058</v>
      </c>
      <c r="R73" s="10">
        <f t="shared" si="23"/>
        <v>-10</v>
      </c>
      <c r="S73" s="8">
        <f t="shared" si="24"/>
        <v>-2.1691973969631236E-2</v>
      </c>
      <c r="T73" s="10">
        <f t="shared" si="25"/>
        <v>-354</v>
      </c>
      <c r="U73" s="8">
        <f t="shared" si="26"/>
        <v>-0.1157619359058208</v>
      </c>
    </row>
    <row r="74" spans="1:21" ht="18" customHeight="1" x14ac:dyDescent="0.15">
      <c r="A74" s="13" t="s">
        <v>63</v>
      </c>
      <c r="B74" s="14">
        <v>5694</v>
      </c>
      <c r="C74" s="4">
        <f t="shared" si="17"/>
        <v>2.4768798447926364E-2</v>
      </c>
      <c r="D74" s="14">
        <v>16300</v>
      </c>
      <c r="E74" s="4">
        <f t="shared" si="18"/>
        <v>1.3845497834835952E-2</v>
      </c>
      <c r="F74" s="14">
        <v>4759</v>
      </c>
      <c r="G74" s="14">
        <v>13302</v>
      </c>
      <c r="H74" s="14">
        <f t="shared" si="19"/>
        <v>935</v>
      </c>
      <c r="I74" s="15">
        <f t="shared" si="20"/>
        <v>0.19646984660642991</v>
      </c>
      <c r="J74" s="14">
        <f t="shared" si="21"/>
        <v>2998</v>
      </c>
      <c r="K74" s="15">
        <f t="shared" si="22"/>
        <v>0.22537964215907383</v>
      </c>
      <c r="L74" s="16">
        <v>3381</v>
      </c>
      <c r="M74" s="16">
        <v>11364</v>
      </c>
      <c r="N74" s="16">
        <v>1718</v>
      </c>
      <c r="O74" s="16">
        <v>5274</v>
      </c>
      <c r="P74" s="16">
        <v>7251</v>
      </c>
      <c r="Q74" s="16">
        <v>19125</v>
      </c>
      <c r="R74" s="10">
        <f t="shared" si="23"/>
        <v>-1557</v>
      </c>
      <c r="S74" s="8">
        <f t="shared" si="24"/>
        <v>-0.21472900289615227</v>
      </c>
      <c r="T74" s="10">
        <f t="shared" si="25"/>
        <v>-2825</v>
      </c>
      <c r="U74" s="8">
        <f t="shared" si="26"/>
        <v>-0.1477124183006536</v>
      </c>
    </row>
    <row r="75" spans="1:21" ht="18" customHeight="1" x14ac:dyDescent="0.15">
      <c r="A75" s="13" t="s">
        <v>64</v>
      </c>
      <c r="B75" s="14">
        <v>50602</v>
      </c>
      <c r="C75" s="4">
        <f t="shared" si="17"/>
        <v>0.22011779751703017</v>
      </c>
      <c r="D75" s="14">
        <v>297429</v>
      </c>
      <c r="E75" s="4">
        <f t="shared" si="18"/>
        <v>0.25264126230168238</v>
      </c>
      <c r="F75" s="14">
        <v>45441</v>
      </c>
      <c r="G75" s="14">
        <v>281466</v>
      </c>
      <c r="H75" s="14">
        <f t="shared" si="19"/>
        <v>5161</v>
      </c>
      <c r="I75" s="15">
        <f t="shared" si="20"/>
        <v>0.1135758456019894</v>
      </c>
      <c r="J75" s="14">
        <f t="shared" si="21"/>
        <v>15963</v>
      </c>
      <c r="K75" s="15">
        <f t="shared" si="22"/>
        <v>5.671377715248023E-2</v>
      </c>
      <c r="L75" s="16">
        <v>32652</v>
      </c>
      <c r="M75" s="16">
        <v>220422</v>
      </c>
      <c r="N75" s="16">
        <v>25934</v>
      </c>
      <c r="O75" s="16">
        <v>181927</v>
      </c>
      <c r="P75" s="16">
        <v>51305</v>
      </c>
      <c r="Q75" s="16">
        <v>267955</v>
      </c>
      <c r="R75" s="10">
        <f t="shared" si="23"/>
        <v>-703</v>
      </c>
      <c r="S75" s="8">
        <f t="shared" si="24"/>
        <v>-1.3702368190234871E-2</v>
      </c>
      <c r="T75" s="10">
        <f t="shared" si="25"/>
        <v>29474</v>
      </c>
      <c r="U75" s="8">
        <f t="shared" si="26"/>
        <v>0.10999608143158367</v>
      </c>
    </row>
    <row r="76" spans="1:21" ht="18" customHeight="1" x14ac:dyDescent="0.15">
      <c r="A76" s="13" t="s">
        <v>65</v>
      </c>
      <c r="B76" s="14">
        <v>5632</v>
      </c>
      <c r="C76" s="4">
        <f t="shared" si="17"/>
        <v>2.4499099553691828E-2</v>
      </c>
      <c r="D76" s="14">
        <v>27245</v>
      </c>
      <c r="E76" s="4">
        <f t="shared" si="18"/>
        <v>2.3142367393258007E-2</v>
      </c>
      <c r="F76" s="14">
        <v>4815</v>
      </c>
      <c r="G76" s="14">
        <v>24073</v>
      </c>
      <c r="H76" s="14">
        <f t="shared" si="19"/>
        <v>817</v>
      </c>
      <c r="I76" s="15">
        <f t="shared" si="20"/>
        <v>0.16967808930425754</v>
      </c>
      <c r="J76" s="14">
        <f t="shared" si="21"/>
        <v>3172</v>
      </c>
      <c r="K76" s="15">
        <f t="shared" si="22"/>
        <v>0.1317658787853612</v>
      </c>
      <c r="L76" s="16">
        <v>4426</v>
      </c>
      <c r="M76" s="16">
        <v>21972</v>
      </c>
      <c r="N76" s="16">
        <v>3757</v>
      </c>
      <c r="O76" s="16">
        <v>17455</v>
      </c>
      <c r="P76" s="16">
        <v>7317</v>
      </c>
      <c r="Q76" s="16">
        <v>33568</v>
      </c>
      <c r="R76" s="10">
        <f t="shared" si="23"/>
        <v>-1685</v>
      </c>
      <c r="S76" s="8">
        <f t="shared" si="24"/>
        <v>-0.23028563618969522</v>
      </c>
      <c r="T76" s="10">
        <f t="shared" si="25"/>
        <v>-6323</v>
      </c>
      <c r="U76" s="8">
        <f t="shared" si="26"/>
        <v>-0.18836391801715921</v>
      </c>
    </row>
    <row r="77" spans="1:21" ht="18" customHeight="1" x14ac:dyDescent="0.15">
      <c r="A77" s="13" t="s">
        <v>66</v>
      </c>
      <c r="B77" s="14">
        <v>622</v>
      </c>
      <c r="C77" s="4">
        <f t="shared" si="17"/>
        <v>2.7056889066754825E-3</v>
      </c>
      <c r="D77" s="14">
        <v>3036</v>
      </c>
      <c r="E77" s="4">
        <f t="shared" si="18"/>
        <v>2.5788301488688312E-3</v>
      </c>
      <c r="F77" s="14">
        <v>495</v>
      </c>
      <c r="G77" s="14">
        <v>2853</v>
      </c>
      <c r="H77" s="14">
        <f t="shared" si="19"/>
        <v>127</v>
      </c>
      <c r="I77" s="15">
        <f t="shared" si="20"/>
        <v>0.25656565656565655</v>
      </c>
      <c r="J77" s="14">
        <f t="shared" si="21"/>
        <v>183</v>
      </c>
      <c r="K77" s="15">
        <f t="shared" si="22"/>
        <v>6.4143007360672979E-2</v>
      </c>
      <c r="L77" s="16">
        <v>580</v>
      </c>
      <c r="M77" s="16">
        <v>3093</v>
      </c>
      <c r="N77" s="16">
        <v>425</v>
      </c>
      <c r="O77" s="16">
        <v>2187</v>
      </c>
      <c r="P77" s="16">
        <v>1129</v>
      </c>
      <c r="Q77" s="16">
        <v>4749</v>
      </c>
      <c r="R77" s="10">
        <f t="shared" si="23"/>
        <v>-507</v>
      </c>
      <c r="S77" s="8">
        <f t="shared" si="24"/>
        <v>-0.44906997342781224</v>
      </c>
      <c r="T77" s="10">
        <f t="shared" si="25"/>
        <v>-1713</v>
      </c>
      <c r="U77" s="8">
        <f t="shared" si="26"/>
        <v>-0.36070751737207835</v>
      </c>
    </row>
    <row r="78" spans="1:21" ht="18" customHeight="1" x14ac:dyDescent="0.15">
      <c r="A78" s="13" t="s">
        <v>67</v>
      </c>
      <c r="B78" s="14">
        <v>32626</v>
      </c>
      <c r="C78" s="4">
        <f t="shared" si="17"/>
        <v>0.14192251811767573</v>
      </c>
      <c r="D78" s="14">
        <v>164859</v>
      </c>
      <c r="E78" s="4">
        <f t="shared" si="18"/>
        <v>0.14003404463516689</v>
      </c>
      <c r="F78" s="14">
        <v>24401</v>
      </c>
      <c r="G78" s="14">
        <v>138676</v>
      </c>
      <c r="H78" s="14">
        <f t="shared" si="19"/>
        <v>8225</v>
      </c>
      <c r="I78" s="15">
        <f t="shared" si="20"/>
        <v>0.33707634932994551</v>
      </c>
      <c r="J78" s="14">
        <f t="shared" si="21"/>
        <v>26183</v>
      </c>
      <c r="K78" s="15">
        <f t="shared" si="22"/>
        <v>0.18880700337477285</v>
      </c>
      <c r="L78" s="16">
        <v>15764</v>
      </c>
      <c r="M78" s="16">
        <v>103129</v>
      </c>
      <c r="N78" s="16">
        <v>11418</v>
      </c>
      <c r="O78" s="16">
        <v>74753</v>
      </c>
      <c r="P78" s="16">
        <v>39706</v>
      </c>
      <c r="Q78" s="16">
        <v>194328</v>
      </c>
      <c r="R78" s="10">
        <f t="shared" si="23"/>
        <v>-7080</v>
      </c>
      <c r="S78" s="8">
        <f t="shared" si="24"/>
        <v>-0.17831058278345843</v>
      </c>
      <c r="T78" s="10">
        <f t="shared" si="25"/>
        <v>-29469</v>
      </c>
      <c r="U78" s="8">
        <f t="shared" si="26"/>
        <v>-0.15164567123626035</v>
      </c>
    </row>
    <row r="79" spans="1:21" ht="18" customHeight="1" x14ac:dyDescent="0.15">
      <c r="A79" s="13" t="s">
        <v>68</v>
      </c>
      <c r="B79" s="14">
        <v>924</v>
      </c>
      <c r="C79" s="4">
        <f t="shared" si="17"/>
        <v>4.019383520527566E-3</v>
      </c>
      <c r="D79" s="14">
        <v>4176</v>
      </c>
      <c r="E79" s="4">
        <f t="shared" si="18"/>
        <v>3.5471655802622659E-3</v>
      </c>
      <c r="F79" s="14">
        <v>627</v>
      </c>
      <c r="G79" s="14">
        <v>2958</v>
      </c>
      <c r="H79" s="14">
        <f t="shared" si="19"/>
        <v>297</v>
      </c>
      <c r="I79" s="15">
        <f t="shared" si="20"/>
        <v>0.47368421052631576</v>
      </c>
      <c r="J79" s="14">
        <f t="shared" si="21"/>
        <v>1218</v>
      </c>
      <c r="K79" s="15">
        <f t="shared" si="22"/>
        <v>0.41176470588235292</v>
      </c>
      <c r="L79" s="16">
        <v>563</v>
      </c>
      <c r="M79" s="16">
        <v>2792</v>
      </c>
      <c r="N79" s="16">
        <v>454</v>
      </c>
      <c r="O79" s="16">
        <v>2096</v>
      </c>
      <c r="P79" s="16">
        <v>1315</v>
      </c>
      <c r="Q79" s="16">
        <v>5391</v>
      </c>
      <c r="R79" s="10">
        <f t="shared" si="23"/>
        <v>-391</v>
      </c>
      <c r="S79" s="8">
        <f t="shared" si="24"/>
        <v>-0.29733840304182507</v>
      </c>
      <c r="T79" s="10">
        <f t="shared" si="25"/>
        <v>-1215</v>
      </c>
      <c r="U79" s="8">
        <f t="shared" si="26"/>
        <v>-0.22537562604340566</v>
      </c>
    </row>
    <row r="80" spans="1:21" ht="18" customHeight="1" x14ac:dyDescent="0.15">
      <c r="A80" s="13" t="s">
        <v>69</v>
      </c>
      <c r="B80" s="14">
        <v>11934</v>
      </c>
      <c r="C80" s="4">
        <f t="shared" si="17"/>
        <v>5.1912687157982654E-2</v>
      </c>
      <c r="D80" s="14">
        <v>86072</v>
      </c>
      <c r="E80" s="4">
        <f t="shared" si="18"/>
        <v>7.3111023904294484E-2</v>
      </c>
      <c r="F80" s="14">
        <v>10522</v>
      </c>
      <c r="G80" s="14">
        <v>75919</v>
      </c>
      <c r="H80" s="14">
        <f t="shared" si="19"/>
        <v>1412</v>
      </c>
      <c r="I80" s="15">
        <f t="shared" si="20"/>
        <v>0.13419501995818287</v>
      </c>
      <c r="J80" s="14">
        <f t="shared" si="21"/>
        <v>10153</v>
      </c>
      <c r="K80" s="15">
        <f t="shared" si="22"/>
        <v>0.13373463823285345</v>
      </c>
      <c r="L80" s="16">
        <v>9200</v>
      </c>
      <c r="M80" s="16">
        <v>64903</v>
      </c>
      <c r="N80" s="16">
        <v>6110</v>
      </c>
      <c r="O80" s="16">
        <v>40998</v>
      </c>
      <c r="P80" s="16">
        <v>15075</v>
      </c>
      <c r="Q80" s="16">
        <v>96819</v>
      </c>
      <c r="R80" s="10">
        <f t="shared" si="23"/>
        <v>-3141</v>
      </c>
      <c r="S80" s="8">
        <f t="shared" si="24"/>
        <v>-0.20835820895522389</v>
      </c>
      <c r="T80" s="10">
        <f t="shared" si="25"/>
        <v>-10747</v>
      </c>
      <c r="U80" s="8">
        <f t="shared" si="26"/>
        <v>-0.11100093989816048</v>
      </c>
    </row>
    <row r="81" spans="1:21" ht="18" customHeight="1" x14ac:dyDescent="0.15">
      <c r="A81" s="13" t="s">
        <v>70</v>
      </c>
      <c r="B81" s="14">
        <v>3259</v>
      </c>
      <c r="C81" s="4">
        <f t="shared" si="17"/>
        <v>1.4176591875973308E-2</v>
      </c>
      <c r="D81" s="14">
        <v>13163</v>
      </c>
      <c r="E81" s="4">
        <f t="shared" si="18"/>
        <v>1.1180876564413843E-2</v>
      </c>
      <c r="F81" s="14">
        <v>2493</v>
      </c>
      <c r="G81" s="14">
        <v>10570</v>
      </c>
      <c r="H81" s="14">
        <f t="shared" si="19"/>
        <v>766</v>
      </c>
      <c r="I81" s="15">
        <f t="shared" si="20"/>
        <v>0.30726032892097876</v>
      </c>
      <c r="J81" s="14">
        <f t="shared" si="21"/>
        <v>2593</v>
      </c>
      <c r="K81" s="15">
        <f t="shared" si="22"/>
        <v>0.24531693472090824</v>
      </c>
      <c r="L81" s="16">
        <v>1860</v>
      </c>
      <c r="M81" s="16">
        <v>8807</v>
      </c>
      <c r="N81" s="16">
        <v>1360</v>
      </c>
      <c r="O81" s="16">
        <v>6359</v>
      </c>
      <c r="P81" s="16">
        <v>4601</v>
      </c>
      <c r="Q81" s="16">
        <v>17107</v>
      </c>
      <c r="R81" s="10">
        <f t="shared" si="23"/>
        <v>-1342</v>
      </c>
      <c r="S81" s="8">
        <f t="shared" si="24"/>
        <v>-0.291675722668985</v>
      </c>
      <c r="T81" s="10">
        <f t="shared" si="25"/>
        <v>-3944</v>
      </c>
      <c r="U81" s="8">
        <f t="shared" si="26"/>
        <v>-0.23054889811188403</v>
      </c>
    </row>
    <row r="82" spans="1:21" ht="18" customHeight="1" x14ac:dyDescent="0.15">
      <c r="A82" s="13" t="s">
        <v>71</v>
      </c>
      <c r="B82" s="14">
        <v>1183</v>
      </c>
      <c r="C82" s="4">
        <f t="shared" si="17"/>
        <v>5.1460289012815047E-3</v>
      </c>
      <c r="D82" s="14">
        <v>5921</v>
      </c>
      <c r="E82" s="4">
        <f t="shared" si="18"/>
        <v>5.0293983239302863E-3</v>
      </c>
      <c r="F82" s="14">
        <v>1289</v>
      </c>
      <c r="G82" s="14">
        <v>5019</v>
      </c>
      <c r="H82" s="14">
        <f t="shared" si="19"/>
        <v>-106</v>
      </c>
      <c r="I82" s="15">
        <f t="shared" si="20"/>
        <v>-8.2234290147401093E-2</v>
      </c>
      <c r="J82" s="14">
        <f t="shared" si="21"/>
        <v>902</v>
      </c>
      <c r="K82" s="15">
        <f t="shared" si="22"/>
        <v>0.17971707511456467</v>
      </c>
      <c r="L82" s="16">
        <v>900</v>
      </c>
      <c r="M82" s="16">
        <v>5102</v>
      </c>
      <c r="N82" s="16">
        <v>670</v>
      </c>
      <c r="O82" s="16">
        <v>3643</v>
      </c>
      <c r="P82" s="16">
        <v>1547</v>
      </c>
      <c r="Q82" s="16">
        <v>5630</v>
      </c>
      <c r="R82" s="10">
        <f t="shared" si="23"/>
        <v>-364</v>
      </c>
      <c r="S82" s="8">
        <f t="shared" si="24"/>
        <v>-0.23529411764705882</v>
      </c>
      <c r="T82" s="10">
        <f t="shared" si="25"/>
        <v>291</v>
      </c>
      <c r="U82" s="8">
        <f t="shared" si="26"/>
        <v>5.1687388987566606E-2</v>
      </c>
    </row>
    <row r="83" spans="1:21" ht="18" customHeight="1" x14ac:dyDescent="0.15">
      <c r="A83" s="13" t="s">
        <v>72</v>
      </c>
      <c r="B83" s="14">
        <v>5042</v>
      </c>
      <c r="C83" s="4">
        <f t="shared" si="17"/>
        <v>2.1932610076298688E-2</v>
      </c>
      <c r="D83" s="14">
        <v>29859</v>
      </c>
      <c r="E83" s="4">
        <f t="shared" si="18"/>
        <v>2.536274354910225E-2</v>
      </c>
      <c r="F83" s="14">
        <v>4096</v>
      </c>
      <c r="G83" s="14">
        <v>26475</v>
      </c>
      <c r="H83" s="14">
        <f t="shared" si="19"/>
        <v>946</v>
      </c>
      <c r="I83" s="15">
        <f t="shared" si="20"/>
        <v>0.23095703125</v>
      </c>
      <c r="J83" s="14">
        <f t="shared" si="21"/>
        <v>3384</v>
      </c>
      <c r="K83" s="15">
        <f t="shared" si="22"/>
        <v>0.12781869688385269</v>
      </c>
      <c r="L83" s="16">
        <v>3485</v>
      </c>
      <c r="M83" s="16">
        <v>22586</v>
      </c>
      <c r="N83" s="16">
        <v>2567</v>
      </c>
      <c r="O83" s="16">
        <v>16299</v>
      </c>
      <c r="P83" s="16">
        <v>6607</v>
      </c>
      <c r="Q83" s="16">
        <v>42536</v>
      </c>
      <c r="R83" s="10">
        <f t="shared" si="23"/>
        <v>-1565</v>
      </c>
      <c r="S83" s="8">
        <f t="shared" si="24"/>
        <v>-0.23686998637808385</v>
      </c>
      <c r="T83" s="10">
        <f t="shared" si="25"/>
        <v>-12677</v>
      </c>
      <c r="U83" s="8">
        <f t="shared" si="26"/>
        <v>-0.2980299040812488</v>
      </c>
    </row>
    <row r="84" spans="1:21" ht="18" customHeight="1" x14ac:dyDescent="0.15">
      <c r="A84" s="13" t="s">
        <v>73</v>
      </c>
      <c r="B84" s="14">
        <v>71738</v>
      </c>
      <c r="C84" s="4">
        <f t="shared" si="17"/>
        <v>0.31205902055801571</v>
      </c>
      <c r="D84" s="14">
        <v>329460</v>
      </c>
      <c r="E84" s="4">
        <f t="shared" si="18"/>
        <v>0.27984893967270263</v>
      </c>
      <c r="F84" s="14">
        <v>67171</v>
      </c>
      <c r="G84" s="14">
        <v>305996</v>
      </c>
      <c r="H84" s="14">
        <f t="shared" si="19"/>
        <v>4567</v>
      </c>
      <c r="I84" s="15">
        <f t="shared" si="20"/>
        <v>6.7990650727248372E-2</v>
      </c>
      <c r="J84" s="14">
        <f t="shared" si="21"/>
        <v>23464</v>
      </c>
      <c r="K84" s="15">
        <f t="shared" si="22"/>
        <v>7.6680740924717966E-2</v>
      </c>
      <c r="L84" s="16">
        <v>56304</v>
      </c>
      <c r="M84" s="16">
        <v>264673</v>
      </c>
      <c r="N84" s="16">
        <v>44124</v>
      </c>
      <c r="O84" s="16">
        <v>210136</v>
      </c>
      <c r="P84" s="16">
        <v>76475</v>
      </c>
      <c r="Q84" s="16">
        <v>303646</v>
      </c>
      <c r="R84" s="10">
        <f t="shared" si="23"/>
        <v>-4737</v>
      </c>
      <c r="S84" s="8">
        <f t="shared" si="24"/>
        <v>-6.1941811049362534E-2</v>
      </c>
      <c r="T84" s="10">
        <f t="shared" si="25"/>
        <v>25814</v>
      </c>
      <c r="U84" s="8">
        <f t="shared" si="26"/>
        <v>8.501346963240089E-2</v>
      </c>
    </row>
    <row r="85" spans="1:21" ht="18" customHeight="1" x14ac:dyDescent="0.15">
      <c r="A85" s="13" t="s">
        <v>74</v>
      </c>
      <c r="B85" s="14">
        <v>501</v>
      </c>
      <c r="C85" s="4">
        <f t="shared" si="17"/>
        <v>2.1793410647016347E-3</v>
      </c>
      <c r="D85" s="14">
        <v>1624</v>
      </c>
      <c r="E85" s="4">
        <f t="shared" si="18"/>
        <v>1.3794532812131035E-3</v>
      </c>
      <c r="F85" s="14">
        <v>350</v>
      </c>
      <c r="G85" s="14">
        <v>2069</v>
      </c>
      <c r="H85" s="14">
        <f t="shared" si="19"/>
        <v>151</v>
      </c>
      <c r="I85" s="15">
        <f t="shared" si="20"/>
        <v>0.43142857142857144</v>
      </c>
      <c r="J85" s="14">
        <f t="shared" si="21"/>
        <v>-445</v>
      </c>
      <c r="K85" s="15">
        <f t="shared" si="22"/>
        <v>-0.2150797486708555</v>
      </c>
      <c r="L85" s="16">
        <v>182</v>
      </c>
      <c r="M85" s="16">
        <v>982</v>
      </c>
      <c r="N85" s="16">
        <v>86</v>
      </c>
      <c r="O85" s="16">
        <v>371</v>
      </c>
      <c r="P85" s="16">
        <v>664</v>
      </c>
      <c r="Q85" s="16">
        <v>2244</v>
      </c>
      <c r="R85" s="10">
        <f t="shared" si="23"/>
        <v>-163</v>
      </c>
      <c r="S85" s="8">
        <f t="shared" si="24"/>
        <v>-0.24548192771084337</v>
      </c>
      <c r="T85" s="10">
        <f t="shared" si="25"/>
        <v>-620</v>
      </c>
      <c r="U85" s="8">
        <f t="shared" si="26"/>
        <v>-0.27629233511586454</v>
      </c>
    </row>
    <row r="86" spans="1:21" ht="18" customHeight="1" x14ac:dyDescent="0.15">
      <c r="A86" s="13" t="s">
        <v>75</v>
      </c>
      <c r="B86" s="14">
        <v>6338</v>
      </c>
      <c r="C86" s="4">
        <f t="shared" si="17"/>
        <v>2.7570186962233456E-2</v>
      </c>
      <c r="D86" s="14">
        <v>24256</v>
      </c>
      <c r="E86" s="4">
        <f t="shared" si="18"/>
        <v>2.0603459845508029E-2</v>
      </c>
      <c r="F86" s="14">
        <v>4659</v>
      </c>
      <c r="G86" s="14">
        <v>18425</v>
      </c>
      <c r="H86" s="14">
        <f t="shared" si="19"/>
        <v>1679</v>
      </c>
      <c r="I86" s="15">
        <f t="shared" si="20"/>
        <v>0.36037776346855549</v>
      </c>
      <c r="J86" s="14">
        <f t="shared" si="21"/>
        <v>5831</v>
      </c>
      <c r="K86" s="15">
        <f t="shared" si="22"/>
        <v>0.31647218453188602</v>
      </c>
      <c r="L86" s="16">
        <v>2952</v>
      </c>
      <c r="M86" s="16">
        <v>12360</v>
      </c>
      <c r="N86" s="16">
        <v>2102</v>
      </c>
      <c r="O86" s="16">
        <v>9176</v>
      </c>
      <c r="P86" s="16">
        <v>7459</v>
      </c>
      <c r="Q86" s="16">
        <v>25203</v>
      </c>
      <c r="R86" s="10">
        <f t="shared" si="23"/>
        <v>-1121</v>
      </c>
      <c r="S86" s="8">
        <f t="shared" si="24"/>
        <v>-0.15028824239174152</v>
      </c>
      <c r="T86" s="10">
        <f t="shared" si="25"/>
        <v>-947</v>
      </c>
      <c r="U86" s="8">
        <f t="shared" si="26"/>
        <v>-3.7574891877951037E-2</v>
      </c>
    </row>
    <row r="87" spans="1:21" ht="18" customHeight="1" x14ac:dyDescent="0.15">
      <c r="A87" s="13" t="s">
        <v>76</v>
      </c>
      <c r="B87" s="14">
        <v>3659</v>
      </c>
      <c r="C87" s="4">
        <f t="shared" si="17"/>
        <v>1.5916584742002558E-2</v>
      </c>
      <c r="D87" s="14">
        <v>19719</v>
      </c>
      <c r="E87" s="4">
        <f t="shared" si="18"/>
        <v>1.6749654711971176E-2</v>
      </c>
      <c r="F87" s="14">
        <v>2868</v>
      </c>
      <c r="G87" s="14">
        <v>15312</v>
      </c>
      <c r="H87" s="14">
        <f t="shared" si="19"/>
        <v>791</v>
      </c>
      <c r="I87" s="15">
        <f t="shared" si="20"/>
        <v>0.27580195258019524</v>
      </c>
      <c r="J87" s="14">
        <f t="shared" si="21"/>
        <v>4407</v>
      </c>
      <c r="K87" s="15">
        <f t="shared" si="22"/>
        <v>0.28781347962382448</v>
      </c>
      <c r="L87" s="16">
        <v>2617</v>
      </c>
      <c r="M87" s="16">
        <v>14853</v>
      </c>
      <c r="N87" s="16">
        <v>2107</v>
      </c>
      <c r="O87" s="16">
        <v>11711</v>
      </c>
      <c r="P87" s="16">
        <v>6038</v>
      </c>
      <c r="Q87" s="16">
        <v>27365</v>
      </c>
      <c r="R87" s="10">
        <f t="shared" si="23"/>
        <v>-2379</v>
      </c>
      <c r="S87" s="8">
        <f t="shared" si="24"/>
        <v>-0.39400463729711827</v>
      </c>
      <c r="T87" s="10">
        <f t="shared" si="25"/>
        <v>-7646</v>
      </c>
      <c r="U87" s="8">
        <f t="shared" si="26"/>
        <v>-0.27940800292344237</v>
      </c>
    </row>
    <row r="88" spans="1:21" ht="18" customHeight="1" x14ac:dyDescent="0.15">
      <c r="A88" s="13" t="s">
        <v>77</v>
      </c>
      <c r="B88" s="14">
        <v>718</v>
      </c>
      <c r="C88" s="4">
        <f t="shared" si="17"/>
        <v>3.1232871945225025E-3</v>
      </c>
      <c r="D88" s="14">
        <v>5181</v>
      </c>
      <c r="E88" s="4">
        <f t="shared" si="18"/>
        <v>4.4008297105696363E-3</v>
      </c>
      <c r="F88" s="14">
        <v>569</v>
      </c>
      <c r="G88" s="14">
        <v>4438</v>
      </c>
      <c r="H88" s="14">
        <f t="shared" si="19"/>
        <v>149</v>
      </c>
      <c r="I88" s="15">
        <f t="shared" si="20"/>
        <v>0.26186291739894552</v>
      </c>
      <c r="J88" s="14">
        <f t="shared" si="21"/>
        <v>743</v>
      </c>
      <c r="K88" s="15">
        <f t="shared" si="22"/>
        <v>0.16741775574583145</v>
      </c>
      <c r="L88" s="16">
        <v>444</v>
      </c>
      <c r="M88" s="16">
        <v>2750</v>
      </c>
      <c r="N88" s="16">
        <v>274</v>
      </c>
      <c r="O88" s="16">
        <v>1734</v>
      </c>
      <c r="P88" s="16">
        <v>852</v>
      </c>
      <c r="Q88" s="16">
        <v>5540</v>
      </c>
      <c r="R88" s="10">
        <f t="shared" si="23"/>
        <v>-134</v>
      </c>
      <c r="S88" s="8">
        <f t="shared" si="24"/>
        <v>-0.15727699530516431</v>
      </c>
      <c r="T88" s="10">
        <f t="shared" si="25"/>
        <v>-359</v>
      </c>
      <c r="U88" s="8">
        <f t="shared" si="26"/>
        <v>-6.4801444043321305E-2</v>
      </c>
    </row>
    <row r="89" spans="1:21" ht="18" customHeight="1" x14ac:dyDescent="0.15">
      <c r="A89" s="13" t="s">
        <v>78</v>
      </c>
      <c r="B89" s="14">
        <v>2738</v>
      </c>
      <c r="C89" s="4">
        <f t="shared" si="17"/>
        <v>1.1910251167970211E-2</v>
      </c>
      <c r="D89" s="14">
        <v>14503</v>
      </c>
      <c r="E89" s="4">
        <f t="shared" si="18"/>
        <v>1.231909540482367E-2</v>
      </c>
      <c r="F89" s="14">
        <v>1829</v>
      </c>
      <c r="G89" s="14">
        <v>10912</v>
      </c>
      <c r="H89" s="14">
        <f t="shared" si="19"/>
        <v>909</v>
      </c>
      <c r="I89" s="15">
        <f t="shared" si="20"/>
        <v>0.49699289229086935</v>
      </c>
      <c r="J89" s="14">
        <f t="shared" si="21"/>
        <v>3591</v>
      </c>
      <c r="K89" s="15">
        <f t="shared" si="22"/>
        <v>0.32908724340175954</v>
      </c>
      <c r="L89" s="16">
        <v>1528</v>
      </c>
      <c r="M89" s="16">
        <v>9845</v>
      </c>
      <c r="N89" s="16">
        <v>1152</v>
      </c>
      <c r="O89" s="16">
        <v>6912</v>
      </c>
      <c r="P89" s="16">
        <v>3094</v>
      </c>
      <c r="Q89" s="16">
        <v>14790</v>
      </c>
      <c r="R89" s="10">
        <f t="shared" si="23"/>
        <v>-356</v>
      </c>
      <c r="S89" s="8">
        <f t="shared" si="24"/>
        <v>-0.11506140917905623</v>
      </c>
      <c r="T89" s="10">
        <f t="shared" si="25"/>
        <v>-287</v>
      </c>
      <c r="U89" s="8">
        <f t="shared" si="26"/>
        <v>-1.940500338066261E-2</v>
      </c>
    </row>
    <row r="90" spans="1:21" ht="18" customHeight="1" x14ac:dyDescent="0.15">
      <c r="A90" s="13" t="s">
        <v>79</v>
      </c>
      <c r="B90" s="14">
        <v>127</v>
      </c>
      <c r="C90" s="4">
        <f t="shared" si="17"/>
        <v>5.5244773496428666E-4</v>
      </c>
      <c r="D90" s="14">
        <v>632</v>
      </c>
      <c r="E90" s="4">
        <f t="shared" si="18"/>
        <v>5.3683157249179885E-4</v>
      </c>
      <c r="F90" s="14">
        <v>89</v>
      </c>
      <c r="G90" s="14">
        <v>550</v>
      </c>
      <c r="H90" s="14">
        <f t="shared" si="19"/>
        <v>38</v>
      </c>
      <c r="I90" s="15">
        <f t="shared" si="20"/>
        <v>0.42696629213483145</v>
      </c>
      <c r="J90" s="14">
        <f t="shared" si="21"/>
        <v>82</v>
      </c>
      <c r="K90" s="15">
        <f t="shared" si="22"/>
        <v>0.14909090909090908</v>
      </c>
      <c r="L90" s="16">
        <v>57</v>
      </c>
      <c r="M90" s="16">
        <v>490</v>
      </c>
      <c r="N90" s="16">
        <v>42</v>
      </c>
      <c r="O90" s="16">
        <v>222</v>
      </c>
      <c r="P90" s="16">
        <v>141</v>
      </c>
      <c r="Q90" s="16">
        <v>949</v>
      </c>
      <c r="R90" s="10">
        <f t="shared" si="23"/>
        <v>-14</v>
      </c>
      <c r="S90" s="8">
        <f t="shared" si="24"/>
        <v>-9.9290780141843976E-2</v>
      </c>
      <c r="T90" s="10">
        <f t="shared" si="25"/>
        <v>-317</v>
      </c>
      <c r="U90" s="8">
        <f t="shared" si="26"/>
        <v>-0.33403582718651209</v>
      </c>
    </row>
    <row r="91" spans="1:21" ht="18" customHeight="1" x14ac:dyDescent="0.15">
      <c r="A91" s="13" t="s">
        <v>80</v>
      </c>
      <c r="B91" s="14">
        <v>3376</v>
      </c>
      <c r="C91" s="4">
        <f t="shared" si="17"/>
        <v>1.4685539789286864E-2</v>
      </c>
      <c r="D91" s="14">
        <v>19084</v>
      </c>
      <c r="E91" s="4">
        <f t="shared" si="18"/>
        <v>1.6210274888344131E-2</v>
      </c>
      <c r="F91" s="14">
        <v>2808</v>
      </c>
      <c r="G91" s="14">
        <v>17649</v>
      </c>
      <c r="H91" s="14">
        <f t="shared" si="19"/>
        <v>568</v>
      </c>
      <c r="I91" s="15">
        <f t="shared" si="20"/>
        <v>0.20227920227920229</v>
      </c>
      <c r="J91" s="14">
        <f t="shared" si="21"/>
        <v>1435</v>
      </c>
      <c r="K91" s="15">
        <f t="shared" si="22"/>
        <v>8.1307722817156786E-2</v>
      </c>
      <c r="L91" s="16">
        <v>2954</v>
      </c>
      <c r="M91" s="16">
        <v>16598</v>
      </c>
      <c r="N91" s="16">
        <v>2150</v>
      </c>
      <c r="O91" s="16">
        <v>11791</v>
      </c>
      <c r="P91" s="16">
        <v>5854</v>
      </c>
      <c r="Q91" s="16">
        <v>30847</v>
      </c>
      <c r="R91" s="10">
        <f t="shared" si="23"/>
        <v>-2478</v>
      </c>
      <c r="S91" s="8">
        <f t="shared" si="24"/>
        <v>-0.42330030748206354</v>
      </c>
      <c r="T91" s="10">
        <f t="shared" si="25"/>
        <v>-11763</v>
      </c>
      <c r="U91" s="8">
        <f t="shared" si="26"/>
        <v>-0.38133367912600902</v>
      </c>
    </row>
  </sheetData>
  <mergeCells count="38">
    <mergeCell ref="H8:I8"/>
    <mergeCell ref="J8:K8"/>
    <mergeCell ref="R2:S2"/>
    <mergeCell ref="T2:U2"/>
    <mergeCell ref="R8:S8"/>
    <mergeCell ref="T8:U8"/>
    <mergeCell ref="L1:M1"/>
    <mergeCell ref="A68:U68"/>
    <mergeCell ref="A69:A70"/>
    <mergeCell ref="F69:G69"/>
    <mergeCell ref="H69:K69"/>
    <mergeCell ref="L69:M69"/>
    <mergeCell ref="N69:O69"/>
    <mergeCell ref="P69:Q69"/>
    <mergeCell ref="R69:U69"/>
    <mergeCell ref="B69:E69"/>
    <mergeCell ref="R70:S70"/>
    <mergeCell ref="T70:U70"/>
    <mergeCell ref="J70:K70"/>
    <mergeCell ref="H70:I70"/>
    <mergeCell ref="H2:I2"/>
    <mergeCell ref="J2:K2"/>
    <mergeCell ref="N1:O1"/>
    <mergeCell ref="P1:Q1"/>
    <mergeCell ref="R1:U1"/>
    <mergeCell ref="A6:U6"/>
    <mergeCell ref="A7:A8"/>
    <mergeCell ref="B7:E7"/>
    <mergeCell ref="F7:G7"/>
    <mergeCell ref="H7:K7"/>
    <mergeCell ref="L7:M7"/>
    <mergeCell ref="N7:O7"/>
    <mergeCell ref="P7:Q7"/>
    <mergeCell ref="R7:U7"/>
    <mergeCell ref="A1:A2"/>
    <mergeCell ref="B1:E1"/>
    <mergeCell ref="F1:G1"/>
    <mergeCell ref="H1:K1"/>
  </mergeCells>
  <printOptions horizontalCentered="1" verticalCentered="1"/>
  <pageMargins left="0.74803149606299202" right="0.74803149606299202" top="0.98425196850393704" bottom="0.98425196850393704" header="0.511811023622047" footer="0.511811023622047"/>
  <pageSetup paperSize="9" scale="40" orientation="portrait" horizontalDpi="300" verticalDpi="300" r:id="rId1"/>
  <headerFooter alignWithMargins="0">
    <oddHeader>&amp;C&amp;"Arial,Grassetto"&amp;20Provenienze dei clienti italiani e stranieri
Periodo: 2023-2019 - &amp;A</oddHeader>
    <oddFooter>&amp;L&amp;16&amp;K000000Data elaborazione: &amp;"Arial Grassetto,Grassetto"31/01/2024&amp;R&amp;16&amp;K000000Fonte: &amp;"Arial Grassetto,Grassetto"Area Ced di APT Basilicata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91"/>
  <sheetViews>
    <sheetView showZeros="0" zoomScale="85" zoomScaleNormal="85" workbookViewId="0">
      <selection sqref="A1:A2"/>
    </sheetView>
  </sheetViews>
  <sheetFormatPr baseColWidth="10" defaultColWidth="11.5" defaultRowHeight="18" customHeight="1" x14ac:dyDescent="0.15"/>
  <cols>
    <col min="1" max="1" width="33.83203125" bestFit="1" customWidth="1"/>
    <col min="2" max="2" width="6.83203125" style="3" bestFit="1" customWidth="1"/>
    <col min="3" max="3" width="7.5" style="9" bestFit="1" customWidth="1"/>
    <col min="4" max="4" width="9" style="3" bestFit="1" customWidth="1"/>
    <col min="5" max="5" width="7.5" style="9" bestFit="1" customWidth="1"/>
    <col min="6" max="6" width="5.83203125" style="3" bestFit="1" customWidth="1"/>
    <col min="7" max="7" width="9" style="3" bestFit="1" customWidth="1"/>
    <col min="8" max="8" width="5.83203125" bestFit="1" customWidth="1"/>
    <col min="9" max="9" width="9.33203125" bestFit="1" customWidth="1"/>
    <col min="10" max="10" width="6.83203125" bestFit="1" customWidth="1"/>
    <col min="11" max="11" width="9.33203125" bestFit="1" customWidth="1"/>
    <col min="12" max="12" width="5.83203125" style="3" bestFit="1" customWidth="1"/>
    <col min="13" max="13" width="9" style="3" bestFit="1" customWidth="1"/>
    <col min="14" max="14" width="5.83203125" style="3" bestFit="1" customWidth="1"/>
    <col min="15" max="15" width="9" style="3" bestFit="1" customWidth="1"/>
    <col min="16" max="16" width="6.83203125" style="3" bestFit="1" customWidth="1"/>
    <col min="17" max="17" width="9" style="3" bestFit="1" customWidth="1"/>
    <col min="18" max="18" width="6.5" bestFit="1" customWidth="1"/>
    <col min="19" max="19" width="9.33203125" bestFit="1" customWidth="1"/>
    <col min="20" max="20" width="6.5" bestFit="1" customWidth="1"/>
    <col min="21" max="21" width="9.33203125" bestFit="1" customWidth="1"/>
    <col min="22" max="258" width="8.83203125" customWidth="1"/>
    <col min="259" max="259" width="39.33203125" customWidth="1"/>
    <col min="260" max="260" width="18.1640625" customWidth="1"/>
    <col min="261" max="261" width="20.6640625" customWidth="1"/>
    <col min="262" max="262" width="18.1640625" customWidth="1"/>
    <col min="263" max="263" width="20.6640625" customWidth="1"/>
    <col min="264" max="514" width="8.83203125" customWidth="1"/>
    <col min="515" max="515" width="39.33203125" customWidth="1"/>
    <col min="516" max="516" width="18.1640625" customWidth="1"/>
    <col min="517" max="517" width="20.6640625" customWidth="1"/>
    <col min="518" max="518" width="18.1640625" customWidth="1"/>
    <col min="519" max="519" width="20.6640625" customWidth="1"/>
    <col min="520" max="770" width="8.83203125" customWidth="1"/>
    <col min="771" max="771" width="39.33203125" customWidth="1"/>
    <col min="772" max="772" width="18.1640625" customWidth="1"/>
    <col min="773" max="773" width="20.6640625" customWidth="1"/>
    <col min="774" max="774" width="18.1640625" customWidth="1"/>
    <col min="775" max="775" width="20.6640625" customWidth="1"/>
    <col min="776" max="1026" width="8.83203125" customWidth="1"/>
    <col min="1027" max="1027" width="39.33203125" customWidth="1"/>
    <col min="1028" max="1028" width="18.1640625" customWidth="1"/>
    <col min="1029" max="1029" width="20.6640625" customWidth="1"/>
    <col min="1030" max="1030" width="18.1640625" customWidth="1"/>
    <col min="1031" max="1031" width="20.6640625" customWidth="1"/>
    <col min="1032" max="1282" width="8.83203125" customWidth="1"/>
    <col min="1283" max="1283" width="39.33203125" customWidth="1"/>
    <col min="1284" max="1284" width="18.1640625" customWidth="1"/>
    <col min="1285" max="1285" width="20.6640625" customWidth="1"/>
    <col min="1286" max="1286" width="18.1640625" customWidth="1"/>
    <col min="1287" max="1287" width="20.6640625" customWidth="1"/>
    <col min="1288" max="1538" width="8.83203125" customWidth="1"/>
    <col min="1539" max="1539" width="39.33203125" customWidth="1"/>
    <col min="1540" max="1540" width="18.1640625" customWidth="1"/>
    <col min="1541" max="1541" width="20.6640625" customWidth="1"/>
    <col min="1542" max="1542" width="18.1640625" customWidth="1"/>
    <col min="1543" max="1543" width="20.6640625" customWidth="1"/>
    <col min="1544" max="1794" width="8.83203125" customWidth="1"/>
    <col min="1795" max="1795" width="39.33203125" customWidth="1"/>
    <col min="1796" max="1796" width="18.1640625" customWidth="1"/>
    <col min="1797" max="1797" width="20.6640625" customWidth="1"/>
    <col min="1798" max="1798" width="18.1640625" customWidth="1"/>
    <col min="1799" max="1799" width="20.6640625" customWidth="1"/>
    <col min="1800" max="2050" width="8.83203125" customWidth="1"/>
    <col min="2051" max="2051" width="39.33203125" customWidth="1"/>
    <col min="2052" max="2052" width="18.1640625" customWidth="1"/>
    <col min="2053" max="2053" width="20.6640625" customWidth="1"/>
    <col min="2054" max="2054" width="18.1640625" customWidth="1"/>
    <col min="2055" max="2055" width="20.6640625" customWidth="1"/>
    <col min="2056" max="2306" width="8.83203125" customWidth="1"/>
    <col min="2307" max="2307" width="39.33203125" customWidth="1"/>
    <col min="2308" max="2308" width="18.1640625" customWidth="1"/>
    <col min="2309" max="2309" width="20.6640625" customWidth="1"/>
    <col min="2310" max="2310" width="18.1640625" customWidth="1"/>
    <col min="2311" max="2311" width="20.6640625" customWidth="1"/>
    <col min="2312" max="2562" width="8.83203125" customWidth="1"/>
    <col min="2563" max="2563" width="39.33203125" customWidth="1"/>
    <col min="2564" max="2564" width="18.1640625" customWidth="1"/>
    <col min="2565" max="2565" width="20.6640625" customWidth="1"/>
    <col min="2566" max="2566" width="18.1640625" customWidth="1"/>
    <col min="2567" max="2567" width="20.6640625" customWidth="1"/>
    <col min="2568" max="2818" width="8.83203125" customWidth="1"/>
    <col min="2819" max="2819" width="39.33203125" customWidth="1"/>
    <col min="2820" max="2820" width="18.1640625" customWidth="1"/>
    <col min="2821" max="2821" width="20.6640625" customWidth="1"/>
    <col min="2822" max="2822" width="18.1640625" customWidth="1"/>
    <col min="2823" max="2823" width="20.6640625" customWidth="1"/>
    <col min="2824" max="3074" width="8.83203125" customWidth="1"/>
    <col min="3075" max="3075" width="39.33203125" customWidth="1"/>
    <col min="3076" max="3076" width="18.1640625" customWidth="1"/>
    <col min="3077" max="3077" width="20.6640625" customWidth="1"/>
    <col min="3078" max="3078" width="18.1640625" customWidth="1"/>
    <col min="3079" max="3079" width="20.6640625" customWidth="1"/>
    <col min="3080" max="3330" width="8.83203125" customWidth="1"/>
    <col min="3331" max="3331" width="39.33203125" customWidth="1"/>
    <col min="3332" max="3332" width="18.1640625" customWidth="1"/>
    <col min="3333" max="3333" width="20.6640625" customWidth="1"/>
    <col min="3334" max="3334" width="18.1640625" customWidth="1"/>
    <col min="3335" max="3335" width="20.6640625" customWidth="1"/>
    <col min="3336" max="3586" width="8.83203125" customWidth="1"/>
    <col min="3587" max="3587" width="39.33203125" customWidth="1"/>
    <col min="3588" max="3588" width="18.1640625" customWidth="1"/>
    <col min="3589" max="3589" width="20.6640625" customWidth="1"/>
    <col min="3590" max="3590" width="18.1640625" customWidth="1"/>
    <col min="3591" max="3591" width="20.6640625" customWidth="1"/>
    <col min="3592" max="3842" width="8.83203125" customWidth="1"/>
    <col min="3843" max="3843" width="39.33203125" customWidth="1"/>
    <col min="3844" max="3844" width="18.1640625" customWidth="1"/>
    <col min="3845" max="3845" width="20.6640625" customWidth="1"/>
    <col min="3846" max="3846" width="18.1640625" customWidth="1"/>
    <col min="3847" max="3847" width="20.6640625" customWidth="1"/>
    <col min="3848" max="4098" width="8.83203125" customWidth="1"/>
    <col min="4099" max="4099" width="39.33203125" customWidth="1"/>
    <col min="4100" max="4100" width="18.1640625" customWidth="1"/>
    <col min="4101" max="4101" width="20.6640625" customWidth="1"/>
    <col min="4102" max="4102" width="18.1640625" customWidth="1"/>
    <col min="4103" max="4103" width="20.6640625" customWidth="1"/>
    <col min="4104" max="4354" width="8.83203125" customWidth="1"/>
    <col min="4355" max="4355" width="39.33203125" customWidth="1"/>
    <col min="4356" max="4356" width="18.1640625" customWidth="1"/>
    <col min="4357" max="4357" width="20.6640625" customWidth="1"/>
    <col min="4358" max="4358" width="18.1640625" customWidth="1"/>
    <col min="4359" max="4359" width="20.6640625" customWidth="1"/>
    <col min="4360" max="4610" width="8.83203125" customWidth="1"/>
    <col min="4611" max="4611" width="39.33203125" customWidth="1"/>
    <col min="4612" max="4612" width="18.1640625" customWidth="1"/>
    <col min="4613" max="4613" width="20.6640625" customWidth="1"/>
    <col min="4614" max="4614" width="18.1640625" customWidth="1"/>
    <col min="4615" max="4615" width="20.6640625" customWidth="1"/>
    <col min="4616" max="4866" width="8.83203125" customWidth="1"/>
    <col min="4867" max="4867" width="39.33203125" customWidth="1"/>
    <col min="4868" max="4868" width="18.1640625" customWidth="1"/>
    <col min="4869" max="4869" width="20.6640625" customWidth="1"/>
    <col min="4870" max="4870" width="18.1640625" customWidth="1"/>
    <col min="4871" max="4871" width="20.6640625" customWidth="1"/>
    <col min="4872" max="5122" width="8.83203125" customWidth="1"/>
    <col min="5123" max="5123" width="39.33203125" customWidth="1"/>
    <col min="5124" max="5124" width="18.1640625" customWidth="1"/>
    <col min="5125" max="5125" width="20.6640625" customWidth="1"/>
    <col min="5126" max="5126" width="18.1640625" customWidth="1"/>
    <col min="5127" max="5127" width="20.6640625" customWidth="1"/>
    <col min="5128" max="5378" width="8.83203125" customWidth="1"/>
    <col min="5379" max="5379" width="39.33203125" customWidth="1"/>
    <col min="5380" max="5380" width="18.1640625" customWidth="1"/>
    <col min="5381" max="5381" width="20.6640625" customWidth="1"/>
    <col min="5382" max="5382" width="18.1640625" customWidth="1"/>
    <col min="5383" max="5383" width="20.6640625" customWidth="1"/>
    <col min="5384" max="5634" width="8.83203125" customWidth="1"/>
    <col min="5635" max="5635" width="39.33203125" customWidth="1"/>
    <col min="5636" max="5636" width="18.1640625" customWidth="1"/>
    <col min="5637" max="5637" width="20.6640625" customWidth="1"/>
    <col min="5638" max="5638" width="18.1640625" customWidth="1"/>
    <col min="5639" max="5639" width="20.6640625" customWidth="1"/>
    <col min="5640" max="5890" width="8.83203125" customWidth="1"/>
    <col min="5891" max="5891" width="39.33203125" customWidth="1"/>
    <col min="5892" max="5892" width="18.1640625" customWidth="1"/>
    <col min="5893" max="5893" width="20.6640625" customWidth="1"/>
    <col min="5894" max="5894" width="18.1640625" customWidth="1"/>
    <col min="5895" max="5895" width="20.6640625" customWidth="1"/>
    <col min="5896" max="6146" width="8.83203125" customWidth="1"/>
    <col min="6147" max="6147" width="39.33203125" customWidth="1"/>
    <col min="6148" max="6148" width="18.1640625" customWidth="1"/>
    <col min="6149" max="6149" width="20.6640625" customWidth="1"/>
    <col min="6150" max="6150" width="18.1640625" customWidth="1"/>
    <col min="6151" max="6151" width="20.6640625" customWidth="1"/>
    <col min="6152" max="6402" width="8.83203125" customWidth="1"/>
    <col min="6403" max="6403" width="39.33203125" customWidth="1"/>
    <col min="6404" max="6404" width="18.1640625" customWidth="1"/>
    <col min="6405" max="6405" width="20.6640625" customWidth="1"/>
    <col min="6406" max="6406" width="18.1640625" customWidth="1"/>
    <col min="6407" max="6407" width="20.6640625" customWidth="1"/>
    <col min="6408" max="6658" width="8.83203125" customWidth="1"/>
    <col min="6659" max="6659" width="39.33203125" customWidth="1"/>
    <col min="6660" max="6660" width="18.1640625" customWidth="1"/>
    <col min="6661" max="6661" width="20.6640625" customWidth="1"/>
    <col min="6662" max="6662" width="18.1640625" customWidth="1"/>
    <col min="6663" max="6663" width="20.6640625" customWidth="1"/>
    <col min="6664" max="6914" width="8.83203125" customWidth="1"/>
    <col min="6915" max="6915" width="39.33203125" customWidth="1"/>
    <col min="6916" max="6916" width="18.1640625" customWidth="1"/>
    <col min="6917" max="6917" width="20.6640625" customWidth="1"/>
    <col min="6918" max="6918" width="18.1640625" customWidth="1"/>
    <col min="6919" max="6919" width="20.6640625" customWidth="1"/>
    <col min="6920" max="7170" width="8.83203125" customWidth="1"/>
    <col min="7171" max="7171" width="39.33203125" customWidth="1"/>
    <col min="7172" max="7172" width="18.1640625" customWidth="1"/>
    <col min="7173" max="7173" width="20.6640625" customWidth="1"/>
    <col min="7174" max="7174" width="18.1640625" customWidth="1"/>
    <col min="7175" max="7175" width="20.6640625" customWidth="1"/>
    <col min="7176" max="7426" width="8.83203125" customWidth="1"/>
    <col min="7427" max="7427" width="39.33203125" customWidth="1"/>
    <col min="7428" max="7428" width="18.1640625" customWidth="1"/>
    <col min="7429" max="7429" width="20.6640625" customWidth="1"/>
    <col min="7430" max="7430" width="18.1640625" customWidth="1"/>
    <col min="7431" max="7431" width="20.6640625" customWidth="1"/>
    <col min="7432" max="7682" width="8.83203125" customWidth="1"/>
    <col min="7683" max="7683" width="39.33203125" customWidth="1"/>
    <col min="7684" max="7684" width="18.1640625" customWidth="1"/>
    <col min="7685" max="7685" width="20.6640625" customWidth="1"/>
    <col min="7686" max="7686" width="18.1640625" customWidth="1"/>
    <col min="7687" max="7687" width="20.6640625" customWidth="1"/>
    <col min="7688" max="7938" width="8.83203125" customWidth="1"/>
    <col min="7939" max="7939" width="39.33203125" customWidth="1"/>
    <col min="7940" max="7940" width="18.1640625" customWidth="1"/>
    <col min="7941" max="7941" width="20.6640625" customWidth="1"/>
    <col min="7942" max="7942" width="18.1640625" customWidth="1"/>
    <col min="7943" max="7943" width="20.6640625" customWidth="1"/>
    <col min="7944" max="8194" width="8.83203125" customWidth="1"/>
    <col min="8195" max="8195" width="39.33203125" customWidth="1"/>
    <col min="8196" max="8196" width="18.1640625" customWidth="1"/>
    <col min="8197" max="8197" width="20.6640625" customWidth="1"/>
    <col min="8198" max="8198" width="18.1640625" customWidth="1"/>
    <col min="8199" max="8199" width="20.6640625" customWidth="1"/>
    <col min="8200" max="8450" width="8.83203125" customWidth="1"/>
    <col min="8451" max="8451" width="39.33203125" customWidth="1"/>
    <col min="8452" max="8452" width="18.1640625" customWidth="1"/>
    <col min="8453" max="8453" width="20.6640625" customWidth="1"/>
    <col min="8454" max="8454" width="18.1640625" customWidth="1"/>
    <col min="8455" max="8455" width="20.6640625" customWidth="1"/>
    <col min="8456" max="8706" width="8.83203125" customWidth="1"/>
    <col min="8707" max="8707" width="39.33203125" customWidth="1"/>
    <col min="8708" max="8708" width="18.1640625" customWidth="1"/>
    <col min="8709" max="8709" width="20.6640625" customWidth="1"/>
    <col min="8710" max="8710" width="18.1640625" customWidth="1"/>
    <col min="8711" max="8711" width="20.6640625" customWidth="1"/>
    <col min="8712" max="8962" width="8.83203125" customWidth="1"/>
    <col min="8963" max="8963" width="39.33203125" customWidth="1"/>
    <col min="8964" max="8964" width="18.1640625" customWidth="1"/>
    <col min="8965" max="8965" width="20.6640625" customWidth="1"/>
    <col min="8966" max="8966" width="18.1640625" customWidth="1"/>
    <col min="8967" max="8967" width="20.6640625" customWidth="1"/>
    <col min="8968" max="9218" width="8.83203125" customWidth="1"/>
    <col min="9219" max="9219" width="39.33203125" customWidth="1"/>
    <col min="9220" max="9220" width="18.1640625" customWidth="1"/>
    <col min="9221" max="9221" width="20.6640625" customWidth="1"/>
    <col min="9222" max="9222" width="18.1640625" customWidth="1"/>
    <col min="9223" max="9223" width="20.6640625" customWidth="1"/>
    <col min="9224" max="9474" width="8.83203125" customWidth="1"/>
    <col min="9475" max="9475" width="39.33203125" customWidth="1"/>
    <col min="9476" max="9476" width="18.1640625" customWidth="1"/>
    <col min="9477" max="9477" width="20.6640625" customWidth="1"/>
    <col min="9478" max="9478" width="18.1640625" customWidth="1"/>
    <col min="9479" max="9479" width="20.6640625" customWidth="1"/>
    <col min="9480" max="9730" width="8.83203125" customWidth="1"/>
    <col min="9731" max="9731" width="39.33203125" customWidth="1"/>
    <col min="9732" max="9732" width="18.1640625" customWidth="1"/>
    <col min="9733" max="9733" width="20.6640625" customWidth="1"/>
    <col min="9734" max="9734" width="18.1640625" customWidth="1"/>
    <col min="9735" max="9735" width="20.6640625" customWidth="1"/>
    <col min="9736" max="9986" width="8.83203125" customWidth="1"/>
    <col min="9987" max="9987" width="39.33203125" customWidth="1"/>
    <col min="9988" max="9988" width="18.1640625" customWidth="1"/>
    <col min="9989" max="9989" width="20.6640625" customWidth="1"/>
    <col min="9990" max="9990" width="18.1640625" customWidth="1"/>
    <col min="9991" max="9991" width="20.6640625" customWidth="1"/>
    <col min="9992" max="10242" width="8.83203125" customWidth="1"/>
    <col min="10243" max="10243" width="39.33203125" customWidth="1"/>
    <col min="10244" max="10244" width="18.1640625" customWidth="1"/>
    <col min="10245" max="10245" width="20.6640625" customWidth="1"/>
    <col min="10246" max="10246" width="18.1640625" customWidth="1"/>
    <col min="10247" max="10247" width="20.6640625" customWidth="1"/>
    <col min="10248" max="10498" width="8.83203125" customWidth="1"/>
    <col min="10499" max="10499" width="39.33203125" customWidth="1"/>
    <col min="10500" max="10500" width="18.1640625" customWidth="1"/>
    <col min="10501" max="10501" width="20.6640625" customWidth="1"/>
    <col min="10502" max="10502" width="18.1640625" customWidth="1"/>
    <col min="10503" max="10503" width="20.6640625" customWidth="1"/>
    <col min="10504" max="10754" width="8.83203125" customWidth="1"/>
    <col min="10755" max="10755" width="39.33203125" customWidth="1"/>
    <col min="10756" max="10756" width="18.1640625" customWidth="1"/>
    <col min="10757" max="10757" width="20.6640625" customWidth="1"/>
    <col min="10758" max="10758" width="18.1640625" customWidth="1"/>
    <col min="10759" max="10759" width="20.6640625" customWidth="1"/>
    <col min="10760" max="11010" width="8.83203125" customWidth="1"/>
    <col min="11011" max="11011" width="39.33203125" customWidth="1"/>
    <col min="11012" max="11012" width="18.1640625" customWidth="1"/>
    <col min="11013" max="11013" width="20.6640625" customWidth="1"/>
    <col min="11014" max="11014" width="18.1640625" customWidth="1"/>
    <col min="11015" max="11015" width="20.6640625" customWidth="1"/>
    <col min="11016" max="11266" width="8.83203125" customWidth="1"/>
    <col min="11267" max="11267" width="39.33203125" customWidth="1"/>
    <col min="11268" max="11268" width="18.1640625" customWidth="1"/>
    <col min="11269" max="11269" width="20.6640625" customWidth="1"/>
    <col min="11270" max="11270" width="18.1640625" customWidth="1"/>
    <col min="11271" max="11271" width="20.6640625" customWidth="1"/>
    <col min="11272" max="11522" width="8.83203125" customWidth="1"/>
    <col min="11523" max="11523" width="39.33203125" customWidth="1"/>
    <col min="11524" max="11524" width="18.1640625" customWidth="1"/>
    <col min="11525" max="11525" width="20.6640625" customWidth="1"/>
    <col min="11526" max="11526" width="18.1640625" customWidth="1"/>
    <col min="11527" max="11527" width="20.6640625" customWidth="1"/>
    <col min="11528" max="11778" width="8.83203125" customWidth="1"/>
    <col min="11779" max="11779" width="39.33203125" customWidth="1"/>
    <col min="11780" max="11780" width="18.1640625" customWidth="1"/>
    <col min="11781" max="11781" width="20.6640625" customWidth="1"/>
    <col min="11782" max="11782" width="18.1640625" customWidth="1"/>
    <col min="11783" max="11783" width="20.6640625" customWidth="1"/>
    <col min="11784" max="12034" width="8.83203125" customWidth="1"/>
    <col min="12035" max="12035" width="39.33203125" customWidth="1"/>
    <col min="12036" max="12036" width="18.1640625" customWidth="1"/>
    <col min="12037" max="12037" width="20.6640625" customWidth="1"/>
    <col min="12038" max="12038" width="18.1640625" customWidth="1"/>
    <col min="12039" max="12039" width="20.6640625" customWidth="1"/>
    <col min="12040" max="12290" width="8.83203125" customWidth="1"/>
    <col min="12291" max="12291" width="39.33203125" customWidth="1"/>
    <col min="12292" max="12292" width="18.1640625" customWidth="1"/>
    <col min="12293" max="12293" width="20.6640625" customWidth="1"/>
    <col min="12294" max="12294" width="18.1640625" customWidth="1"/>
    <col min="12295" max="12295" width="20.6640625" customWidth="1"/>
    <col min="12296" max="12546" width="8.83203125" customWidth="1"/>
    <col min="12547" max="12547" width="39.33203125" customWidth="1"/>
    <col min="12548" max="12548" width="18.1640625" customWidth="1"/>
    <col min="12549" max="12549" width="20.6640625" customWidth="1"/>
    <col min="12550" max="12550" width="18.1640625" customWidth="1"/>
    <col min="12551" max="12551" width="20.6640625" customWidth="1"/>
    <col min="12552" max="12802" width="8.83203125" customWidth="1"/>
    <col min="12803" max="12803" width="39.33203125" customWidth="1"/>
    <col min="12804" max="12804" width="18.1640625" customWidth="1"/>
    <col min="12805" max="12805" width="20.6640625" customWidth="1"/>
    <col min="12806" max="12806" width="18.1640625" customWidth="1"/>
    <col min="12807" max="12807" width="20.6640625" customWidth="1"/>
    <col min="12808" max="13058" width="8.83203125" customWidth="1"/>
    <col min="13059" max="13059" width="39.33203125" customWidth="1"/>
    <col min="13060" max="13060" width="18.1640625" customWidth="1"/>
    <col min="13061" max="13061" width="20.6640625" customWidth="1"/>
    <col min="13062" max="13062" width="18.1640625" customWidth="1"/>
    <col min="13063" max="13063" width="20.6640625" customWidth="1"/>
    <col min="13064" max="13314" width="8.83203125" customWidth="1"/>
    <col min="13315" max="13315" width="39.33203125" customWidth="1"/>
    <col min="13316" max="13316" width="18.1640625" customWidth="1"/>
    <col min="13317" max="13317" width="20.6640625" customWidth="1"/>
    <col min="13318" max="13318" width="18.1640625" customWidth="1"/>
    <col min="13319" max="13319" width="20.6640625" customWidth="1"/>
    <col min="13320" max="13570" width="8.83203125" customWidth="1"/>
    <col min="13571" max="13571" width="39.33203125" customWidth="1"/>
    <col min="13572" max="13572" width="18.1640625" customWidth="1"/>
    <col min="13573" max="13573" width="20.6640625" customWidth="1"/>
    <col min="13574" max="13574" width="18.1640625" customWidth="1"/>
    <col min="13575" max="13575" width="20.6640625" customWidth="1"/>
    <col min="13576" max="13826" width="8.83203125" customWidth="1"/>
    <col min="13827" max="13827" width="39.33203125" customWidth="1"/>
    <col min="13828" max="13828" width="18.1640625" customWidth="1"/>
    <col min="13829" max="13829" width="20.6640625" customWidth="1"/>
    <col min="13830" max="13830" width="18.1640625" customWidth="1"/>
    <col min="13831" max="13831" width="20.6640625" customWidth="1"/>
    <col min="13832" max="14082" width="8.83203125" customWidth="1"/>
    <col min="14083" max="14083" width="39.33203125" customWidth="1"/>
    <col min="14084" max="14084" width="18.1640625" customWidth="1"/>
    <col min="14085" max="14085" width="20.6640625" customWidth="1"/>
    <col min="14086" max="14086" width="18.1640625" customWidth="1"/>
    <col min="14087" max="14087" width="20.6640625" customWidth="1"/>
    <col min="14088" max="14338" width="8.83203125" customWidth="1"/>
    <col min="14339" max="14339" width="39.33203125" customWidth="1"/>
    <col min="14340" max="14340" width="18.1640625" customWidth="1"/>
    <col min="14341" max="14341" width="20.6640625" customWidth="1"/>
    <col min="14342" max="14342" width="18.1640625" customWidth="1"/>
    <col min="14343" max="14343" width="20.6640625" customWidth="1"/>
    <col min="14344" max="14594" width="8.83203125" customWidth="1"/>
    <col min="14595" max="14595" width="39.33203125" customWidth="1"/>
    <col min="14596" max="14596" width="18.1640625" customWidth="1"/>
    <col min="14597" max="14597" width="20.6640625" customWidth="1"/>
    <col min="14598" max="14598" width="18.1640625" customWidth="1"/>
    <col min="14599" max="14599" width="20.6640625" customWidth="1"/>
    <col min="14600" max="14850" width="8.83203125" customWidth="1"/>
    <col min="14851" max="14851" width="39.33203125" customWidth="1"/>
    <col min="14852" max="14852" width="18.1640625" customWidth="1"/>
    <col min="14853" max="14853" width="20.6640625" customWidth="1"/>
    <col min="14854" max="14854" width="18.1640625" customWidth="1"/>
    <col min="14855" max="14855" width="20.6640625" customWidth="1"/>
    <col min="14856" max="15106" width="8.83203125" customWidth="1"/>
    <col min="15107" max="15107" width="39.33203125" customWidth="1"/>
    <col min="15108" max="15108" width="18.1640625" customWidth="1"/>
    <col min="15109" max="15109" width="20.6640625" customWidth="1"/>
    <col min="15110" max="15110" width="18.1640625" customWidth="1"/>
    <col min="15111" max="15111" width="20.6640625" customWidth="1"/>
    <col min="15112" max="15362" width="8.83203125" customWidth="1"/>
    <col min="15363" max="15363" width="39.33203125" customWidth="1"/>
    <col min="15364" max="15364" width="18.1640625" customWidth="1"/>
    <col min="15365" max="15365" width="20.6640625" customWidth="1"/>
    <col min="15366" max="15366" width="18.1640625" customWidth="1"/>
    <col min="15367" max="15367" width="20.6640625" customWidth="1"/>
    <col min="15368" max="15618" width="8.83203125" customWidth="1"/>
    <col min="15619" max="15619" width="39.33203125" customWidth="1"/>
    <col min="15620" max="15620" width="18.1640625" customWidth="1"/>
    <col min="15621" max="15621" width="20.6640625" customWidth="1"/>
    <col min="15622" max="15622" width="18.1640625" customWidth="1"/>
    <col min="15623" max="15623" width="20.6640625" customWidth="1"/>
    <col min="15624" max="15874" width="8.83203125" customWidth="1"/>
    <col min="15875" max="15875" width="39.33203125" customWidth="1"/>
    <col min="15876" max="15876" width="18.1640625" customWidth="1"/>
    <col min="15877" max="15877" width="20.6640625" customWidth="1"/>
    <col min="15878" max="15878" width="18.1640625" customWidth="1"/>
    <col min="15879" max="15879" width="20.6640625" customWidth="1"/>
    <col min="15880" max="16130" width="8.83203125" customWidth="1"/>
    <col min="16131" max="16131" width="39.33203125" customWidth="1"/>
    <col min="16132" max="16132" width="18.1640625" customWidth="1"/>
    <col min="16133" max="16133" width="20.6640625" customWidth="1"/>
    <col min="16134" max="16134" width="18.1640625" customWidth="1"/>
    <col min="16135" max="16135" width="20.6640625" customWidth="1"/>
    <col min="16136" max="16384" width="8.83203125" customWidth="1"/>
  </cols>
  <sheetData>
    <row r="1" spans="1:21" ht="18" customHeight="1" x14ac:dyDescent="0.15">
      <c r="A1" s="23" t="s">
        <v>83</v>
      </c>
      <c r="B1" s="21" t="s">
        <v>84</v>
      </c>
      <c r="C1" s="21"/>
      <c r="D1" s="21"/>
      <c r="E1" s="21"/>
      <c r="F1" s="20" t="s">
        <v>85</v>
      </c>
      <c r="G1" s="20"/>
      <c r="H1" s="21" t="s">
        <v>86</v>
      </c>
      <c r="I1" s="21"/>
      <c r="J1" s="21"/>
      <c r="K1" s="21"/>
      <c r="L1" s="21" t="s">
        <v>95</v>
      </c>
      <c r="M1" s="21"/>
      <c r="N1" s="20" t="s">
        <v>87</v>
      </c>
      <c r="O1" s="20"/>
      <c r="P1" s="20" t="s">
        <v>88</v>
      </c>
      <c r="Q1" s="20"/>
      <c r="R1" s="21" t="s">
        <v>89</v>
      </c>
      <c r="S1" s="21"/>
      <c r="T1" s="21"/>
      <c r="U1" s="21"/>
    </row>
    <row r="2" spans="1:21" ht="18" customHeight="1" x14ac:dyDescent="0.15">
      <c r="A2" s="23"/>
      <c r="B2" s="1" t="s">
        <v>90</v>
      </c>
      <c r="C2" s="7" t="s">
        <v>91</v>
      </c>
      <c r="D2" s="1" t="s">
        <v>92</v>
      </c>
      <c r="E2" s="7" t="s">
        <v>91</v>
      </c>
      <c r="F2" s="1" t="s">
        <v>90</v>
      </c>
      <c r="G2" s="1" t="s">
        <v>92</v>
      </c>
      <c r="H2" s="24" t="s">
        <v>90</v>
      </c>
      <c r="I2" s="25"/>
      <c r="J2" s="24" t="s">
        <v>92</v>
      </c>
      <c r="K2" s="25"/>
      <c r="L2" s="1" t="s">
        <v>90</v>
      </c>
      <c r="M2" s="1" t="s">
        <v>92</v>
      </c>
      <c r="N2" s="1" t="s">
        <v>90</v>
      </c>
      <c r="O2" s="1" t="s">
        <v>92</v>
      </c>
      <c r="P2" s="1" t="s">
        <v>90</v>
      </c>
      <c r="Q2" s="1" t="s">
        <v>92</v>
      </c>
      <c r="R2" s="24" t="s">
        <v>90</v>
      </c>
      <c r="S2" s="25"/>
      <c r="T2" s="24" t="s">
        <v>92</v>
      </c>
      <c r="U2" s="25"/>
    </row>
    <row r="3" spans="1:21" ht="37" customHeight="1" x14ac:dyDescent="0.15">
      <c r="A3" s="13" t="s">
        <v>81</v>
      </c>
      <c r="B3" s="14">
        <v>9714</v>
      </c>
      <c r="C3" s="8">
        <f>B3/B5</f>
        <v>0.89053905390539057</v>
      </c>
      <c r="D3" s="14">
        <v>20482</v>
      </c>
      <c r="E3" s="8">
        <f>D3/D5</f>
        <v>0.87161155793863565</v>
      </c>
      <c r="F3" s="14">
        <v>2738</v>
      </c>
      <c r="G3" s="14">
        <v>6897</v>
      </c>
      <c r="H3" s="14">
        <f>B3-F3</f>
        <v>6976</v>
      </c>
      <c r="I3" s="15">
        <f>(B3-F3)/F3</f>
        <v>2.547845142439737</v>
      </c>
      <c r="J3" s="14">
        <f>D3-G3</f>
        <v>13585</v>
      </c>
      <c r="K3" s="15">
        <f>(D3-G3)/G3</f>
        <v>1.9696969696969697</v>
      </c>
      <c r="L3" s="16">
        <v>2177</v>
      </c>
      <c r="M3" s="16">
        <v>5157</v>
      </c>
      <c r="N3" s="16">
        <v>3317</v>
      </c>
      <c r="O3" s="16">
        <v>8852</v>
      </c>
      <c r="P3" s="16">
        <v>11668</v>
      </c>
      <c r="Q3" s="16">
        <v>23892</v>
      </c>
      <c r="R3" s="10">
        <f>B3-P3</f>
        <v>-1954</v>
      </c>
      <c r="S3" s="8">
        <f>(B3-P3)/P3</f>
        <v>-0.16746657524854303</v>
      </c>
      <c r="T3" s="10">
        <f>D3-Q3</f>
        <v>-3410</v>
      </c>
      <c r="U3" s="8">
        <f>(D3-Q3)/Q3</f>
        <v>-0.1427255985267035</v>
      </c>
    </row>
    <row r="4" spans="1:21" ht="37" customHeight="1" x14ac:dyDescent="0.15">
      <c r="A4" s="13" t="s">
        <v>82</v>
      </c>
      <c r="B4" s="14">
        <v>1194</v>
      </c>
      <c r="C4" s="8">
        <f>B4/B5</f>
        <v>0.10946094609460946</v>
      </c>
      <c r="D4" s="14">
        <v>3017</v>
      </c>
      <c r="E4" s="8">
        <f>D4/D5</f>
        <v>0.12838844206136432</v>
      </c>
      <c r="F4" s="14">
        <v>299</v>
      </c>
      <c r="G4" s="14">
        <v>799</v>
      </c>
      <c r="H4" s="14">
        <f>B4-F4</f>
        <v>895</v>
      </c>
      <c r="I4" s="15">
        <f>(B4-F4)/F4</f>
        <v>2.9933110367892977</v>
      </c>
      <c r="J4" s="14">
        <f>D4-G4</f>
        <v>2218</v>
      </c>
      <c r="K4" s="15">
        <f>(D4-G4)/G4</f>
        <v>2.7759699624530665</v>
      </c>
      <c r="L4" s="16">
        <v>152</v>
      </c>
      <c r="M4" s="16">
        <v>420</v>
      </c>
      <c r="N4" s="16">
        <v>145</v>
      </c>
      <c r="O4" s="16">
        <v>292</v>
      </c>
      <c r="P4" s="16">
        <v>1488</v>
      </c>
      <c r="Q4" s="16">
        <v>3107</v>
      </c>
      <c r="R4" s="10">
        <f>B4-P4</f>
        <v>-294</v>
      </c>
      <c r="S4" s="8">
        <f>(B4-P4)/P4</f>
        <v>-0.19758064516129031</v>
      </c>
      <c r="T4" s="10">
        <f>D4-Q4</f>
        <v>-90</v>
      </c>
      <c r="U4" s="8">
        <f>(D4-Q4)/Q4</f>
        <v>-2.8966849050531058E-2</v>
      </c>
    </row>
    <row r="5" spans="1:21" s="5" customFormat="1" ht="37" customHeight="1" x14ac:dyDescent="0.15">
      <c r="A5" s="17" t="s">
        <v>0</v>
      </c>
      <c r="B5" s="18">
        <v>10908</v>
      </c>
      <c r="C5" s="19"/>
      <c r="D5" s="18">
        <v>23499</v>
      </c>
      <c r="E5" s="19"/>
      <c r="F5" s="18">
        <v>3037</v>
      </c>
      <c r="G5" s="18">
        <v>7696</v>
      </c>
      <c r="H5" s="18">
        <f>B5-F5</f>
        <v>7871</v>
      </c>
      <c r="I5" s="19">
        <f>(B5-F5)/F5</f>
        <v>2.5917023378333881</v>
      </c>
      <c r="J5" s="18">
        <f>D5-G5</f>
        <v>15803</v>
      </c>
      <c r="K5" s="19">
        <f>(D5-G5)/G5</f>
        <v>2.0534043659043659</v>
      </c>
      <c r="L5" s="18">
        <v>2329</v>
      </c>
      <c r="M5" s="18">
        <v>5577</v>
      </c>
      <c r="N5" s="18">
        <v>3462</v>
      </c>
      <c r="O5" s="18">
        <v>9144</v>
      </c>
      <c r="P5" s="18">
        <v>13156</v>
      </c>
      <c r="Q5" s="18">
        <v>26999</v>
      </c>
      <c r="R5" s="11">
        <f>B5-P5</f>
        <v>-2248</v>
      </c>
      <c r="S5" s="12">
        <f>(B5-P5)/P5</f>
        <v>-0.17087260565521434</v>
      </c>
      <c r="T5" s="11">
        <f>D5-Q5</f>
        <v>-3500</v>
      </c>
      <c r="U5" s="12">
        <f>(D5-Q5)/Q5</f>
        <v>-0.12963443090484833</v>
      </c>
    </row>
    <row r="6" spans="1:21" s="6" customFormat="1" ht="37" customHeight="1" x14ac:dyDescent="0.15">
      <c r="A6" s="22" t="s">
        <v>93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6" customFormat="1" ht="18" customHeight="1" x14ac:dyDescent="0.15">
      <c r="A7" s="23" t="s">
        <v>83</v>
      </c>
      <c r="B7" s="21" t="s">
        <v>84</v>
      </c>
      <c r="C7" s="21"/>
      <c r="D7" s="21"/>
      <c r="E7" s="21"/>
      <c r="F7" s="20" t="s">
        <v>85</v>
      </c>
      <c r="G7" s="20"/>
      <c r="H7" s="21" t="s">
        <v>86</v>
      </c>
      <c r="I7" s="21"/>
      <c r="J7" s="21"/>
      <c r="K7" s="21"/>
      <c r="L7" s="21" t="s">
        <v>95</v>
      </c>
      <c r="M7" s="21"/>
      <c r="N7" s="20" t="s">
        <v>87</v>
      </c>
      <c r="O7" s="20"/>
      <c r="P7" s="20" t="s">
        <v>88</v>
      </c>
      <c r="Q7" s="20"/>
      <c r="R7" s="21" t="s">
        <v>89</v>
      </c>
      <c r="S7" s="21"/>
      <c r="T7" s="21"/>
      <c r="U7" s="21"/>
    </row>
    <row r="8" spans="1:21" s="6" customFormat="1" ht="18" customHeight="1" x14ac:dyDescent="0.15">
      <c r="A8" s="23"/>
      <c r="B8" s="1" t="s">
        <v>90</v>
      </c>
      <c r="C8" s="2" t="s">
        <v>91</v>
      </c>
      <c r="D8" s="1" t="s">
        <v>92</v>
      </c>
      <c r="E8" s="2" t="s">
        <v>91</v>
      </c>
      <c r="F8" s="1" t="s">
        <v>90</v>
      </c>
      <c r="G8" s="1" t="s">
        <v>92</v>
      </c>
      <c r="H8" s="24" t="s">
        <v>90</v>
      </c>
      <c r="I8" s="25"/>
      <c r="J8" s="24" t="s">
        <v>92</v>
      </c>
      <c r="K8" s="25"/>
      <c r="L8" s="1" t="s">
        <v>90</v>
      </c>
      <c r="M8" s="1" t="s">
        <v>92</v>
      </c>
      <c r="N8" s="1" t="s">
        <v>90</v>
      </c>
      <c r="O8" s="1" t="s">
        <v>92</v>
      </c>
      <c r="P8" s="1" t="s">
        <v>90</v>
      </c>
      <c r="Q8" s="1" t="s">
        <v>92</v>
      </c>
      <c r="R8" s="24" t="s">
        <v>90</v>
      </c>
      <c r="S8" s="25"/>
      <c r="T8" s="24" t="s">
        <v>92</v>
      </c>
      <c r="U8" s="25"/>
    </row>
    <row r="9" spans="1:21" ht="18" customHeight="1" x14ac:dyDescent="0.15">
      <c r="A9" s="13" t="s">
        <v>1</v>
      </c>
      <c r="B9" s="14">
        <v>12</v>
      </c>
      <c r="C9" s="4">
        <f>B9/B$4</f>
        <v>1.0050251256281407E-2</v>
      </c>
      <c r="D9" s="14">
        <v>31</v>
      </c>
      <c r="E9" s="4">
        <f>D9/D$4</f>
        <v>1.0275107722903546E-2</v>
      </c>
      <c r="F9" s="14">
        <v>1</v>
      </c>
      <c r="G9" s="14">
        <v>2</v>
      </c>
      <c r="H9" s="14">
        <f>B9-F9</f>
        <v>11</v>
      </c>
      <c r="I9" s="15">
        <f>(B9-F9)/F9</f>
        <v>11</v>
      </c>
      <c r="J9" s="14">
        <f t="shared" ref="J9:J40" si="0">D9-G9</f>
        <v>29</v>
      </c>
      <c r="K9" s="15">
        <f>(D9-G9)/G9</f>
        <v>14.5</v>
      </c>
      <c r="L9" s="16">
        <v>0</v>
      </c>
      <c r="M9" s="16">
        <v>0</v>
      </c>
      <c r="N9" s="16">
        <v>0</v>
      </c>
      <c r="O9" s="16">
        <v>0</v>
      </c>
      <c r="P9" s="16">
        <v>55</v>
      </c>
      <c r="Q9" s="16">
        <v>71</v>
      </c>
      <c r="R9" s="10">
        <f t="shared" ref="R9:R40" si="1">B9-P9</f>
        <v>-43</v>
      </c>
      <c r="S9" s="8">
        <f>(B9-P9)/P9</f>
        <v>-0.78181818181818186</v>
      </c>
      <c r="T9" s="10">
        <f t="shared" ref="T9:T40" si="2">D9-Q9</f>
        <v>-40</v>
      </c>
      <c r="U9" s="8">
        <f>(D9-Q9)/Q9</f>
        <v>-0.56338028169014087</v>
      </c>
    </row>
    <row r="10" spans="1:21" ht="18" customHeight="1" x14ac:dyDescent="0.15">
      <c r="A10" s="13" t="s">
        <v>2</v>
      </c>
      <c r="B10" s="14">
        <v>22</v>
      </c>
      <c r="C10" s="4">
        <f t="shared" ref="C10:C66" si="3">B10/B$4</f>
        <v>1.8425460636515914E-2</v>
      </c>
      <c r="D10" s="14">
        <v>59</v>
      </c>
      <c r="E10" s="4">
        <f t="shared" ref="E10:E66" si="4">D10/D$4</f>
        <v>1.9555850182300299E-2</v>
      </c>
      <c r="F10" s="14">
        <v>8</v>
      </c>
      <c r="G10" s="14">
        <v>9</v>
      </c>
      <c r="H10" s="14">
        <f t="shared" ref="H10:H67" si="5">B10-F10</f>
        <v>14</v>
      </c>
      <c r="I10" s="15">
        <f>(B10-F10)/F10</f>
        <v>1.75</v>
      </c>
      <c r="J10" s="14">
        <f t="shared" si="0"/>
        <v>50</v>
      </c>
      <c r="K10" s="15">
        <f>(D10-G10)/G10</f>
        <v>5.5555555555555554</v>
      </c>
      <c r="L10" s="16">
        <v>0</v>
      </c>
      <c r="M10" s="16">
        <v>0</v>
      </c>
      <c r="N10" s="16">
        <v>0</v>
      </c>
      <c r="O10" s="16">
        <v>0</v>
      </c>
      <c r="P10" s="16">
        <v>11</v>
      </c>
      <c r="Q10" s="16">
        <v>17</v>
      </c>
      <c r="R10" s="10">
        <f t="shared" si="1"/>
        <v>11</v>
      </c>
      <c r="S10" s="8">
        <f>(B10-P10)/P10</f>
        <v>1</v>
      </c>
      <c r="T10" s="10">
        <f t="shared" si="2"/>
        <v>42</v>
      </c>
      <c r="U10" s="8">
        <f>(D10-Q10)/Q10</f>
        <v>2.4705882352941178</v>
      </c>
    </row>
    <row r="11" spans="1:21" ht="18" customHeight="1" x14ac:dyDescent="0.15">
      <c r="A11" s="13" t="s">
        <v>3</v>
      </c>
      <c r="B11" s="14">
        <v>37</v>
      </c>
      <c r="C11" s="4">
        <f t="shared" si="3"/>
        <v>3.0988274706867672E-2</v>
      </c>
      <c r="D11" s="14">
        <v>75</v>
      </c>
      <c r="E11" s="4">
        <f t="shared" si="4"/>
        <v>2.4859131587669871E-2</v>
      </c>
      <c r="F11" s="14">
        <v>16</v>
      </c>
      <c r="G11" s="14">
        <v>31</v>
      </c>
      <c r="H11" s="14">
        <f t="shared" si="5"/>
        <v>21</v>
      </c>
      <c r="I11" s="15">
        <f>(B11-F11)/F11</f>
        <v>1.3125</v>
      </c>
      <c r="J11" s="14">
        <f t="shared" si="0"/>
        <v>44</v>
      </c>
      <c r="K11" s="15">
        <f>(D11-G11)/G11</f>
        <v>1.4193548387096775</v>
      </c>
      <c r="L11" s="16">
        <v>10</v>
      </c>
      <c r="M11" s="16">
        <v>14</v>
      </c>
      <c r="N11" s="16">
        <v>9</v>
      </c>
      <c r="O11" s="16">
        <v>17</v>
      </c>
      <c r="P11" s="16">
        <v>142</v>
      </c>
      <c r="Q11" s="16">
        <v>228</v>
      </c>
      <c r="R11" s="10">
        <f t="shared" si="1"/>
        <v>-105</v>
      </c>
      <c r="S11" s="8">
        <f>(B11-P11)/P11</f>
        <v>-0.73943661971830987</v>
      </c>
      <c r="T11" s="10">
        <f t="shared" si="2"/>
        <v>-153</v>
      </c>
      <c r="U11" s="8">
        <f>(D11-Q11)/Q11</f>
        <v>-0.67105263157894735</v>
      </c>
    </row>
    <row r="12" spans="1:21" ht="18" customHeight="1" x14ac:dyDescent="0.15">
      <c r="A12" s="13" t="s">
        <v>4</v>
      </c>
      <c r="B12" s="14">
        <v>0</v>
      </c>
      <c r="C12" s="4">
        <f t="shared" si="3"/>
        <v>0</v>
      </c>
      <c r="D12" s="14">
        <v>0</v>
      </c>
      <c r="E12" s="4">
        <f t="shared" si="4"/>
        <v>0</v>
      </c>
      <c r="F12" s="14">
        <v>0</v>
      </c>
      <c r="G12" s="14">
        <v>0</v>
      </c>
      <c r="H12" s="14">
        <f t="shared" si="5"/>
        <v>0</v>
      </c>
      <c r="I12" s="15"/>
      <c r="J12" s="14">
        <f t="shared" si="0"/>
        <v>0</v>
      </c>
      <c r="K12" s="15"/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0">
        <f t="shared" si="1"/>
        <v>0</v>
      </c>
      <c r="S12" s="8"/>
      <c r="T12" s="10">
        <f t="shared" si="2"/>
        <v>0</v>
      </c>
      <c r="U12" s="8"/>
    </row>
    <row r="13" spans="1:21" ht="18" customHeight="1" x14ac:dyDescent="0.15">
      <c r="A13" s="13" t="s">
        <v>5</v>
      </c>
      <c r="B13" s="14">
        <v>5</v>
      </c>
      <c r="C13" s="4">
        <f t="shared" si="3"/>
        <v>4.1876046901172526E-3</v>
      </c>
      <c r="D13" s="14">
        <v>13</v>
      </c>
      <c r="E13" s="4">
        <f t="shared" si="4"/>
        <v>4.3089161418627779E-3</v>
      </c>
      <c r="F13" s="14">
        <v>0</v>
      </c>
      <c r="G13" s="14">
        <v>0</v>
      </c>
      <c r="H13" s="14">
        <f t="shared" si="5"/>
        <v>5</v>
      </c>
      <c r="I13" s="15"/>
      <c r="J13" s="14">
        <f t="shared" si="0"/>
        <v>13</v>
      </c>
      <c r="K13" s="15"/>
      <c r="L13" s="16">
        <v>0</v>
      </c>
      <c r="M13" s="16">
        <v>0</v>
      </c>
      <c r="N13" s="16">
        <v>2</v>
      </c>
      <c r="O13" s="16">
        <v>4</v>
      </c>
      <c r="P13" s="16">
        <v>0</v>
      </c>
      <c r="Q13" s="16">
        <v>0</v>
      </c>
      <c r="R13" s="10">
        <f t="shared" si="1"/>
        <v>5</v>
      </c>
      <c r="S13" s="8"/>
      <c r="T13" s="10">
        <f t="shared" si="2"/>
        <v>13</v>
      </c>
      <c r="U13" s="8"/>
    </row>
    <row r="14" spans="1:21" ht="18" customHeight="1" x14ac:dyDescent="0.15">
      <c r="A14" s="13" t="s">
        <v>6</v>
      </c>
      <c r="B14" s="14">
        <v>0</v>
      </c>
      <c r="C14" s="4">
        <f t="shared" si="3"/>
        <v>0</v>
      </c>
      <c r="D14" s="14">
        <v>0</v>
      </c>
      <c r="E14" s="4">
        <f t="shared" si="4"/>
        <v>0</v>
      </c>
      <c r="F14" s="14">
        <v>0</v>
      </c>
      <c r="G14" s="14">
        <v>0</v>
      </c>
      <c r="H14" s="14">
        <f t="shared" si="5"/>
        <v>0</v>
      </c>
      <c r="I14" s="15"/>
      <c r="J14" s="14">
        <f t="shared" si="0"/>
        <v>0</v>
      </c>
      <c r="K14" s="15"/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0">
        <f t="shared" si="1"/>
        <v>0</v>
      </c>
      <c r="S14" s="8"/>
      <c r="T14" s="10">
        <f t="shared" si="2"/>
        <v>0</v>
      </c>
      <c r="U14" s="8"/>
    </row>
    <row r="15" spans="1:21" ht="18" customHeight="1" x14ac:dyDescent="0.15">
      <c r="A15" s="13" t="s">
        <v>7</v>
      </c>
      <c r="B15" s="14">
        <v>4</v>
      </c>
      <c r="C15" s="4">
        <f t="shared" si="3"/>
        <v>3.3500837520938024E-3</v>
      </c>
      <c r="D15" s="14">
        <v>16</v>
      </c>
      <c r="E15" s="4">
        <f t="shared" si="4"/>
        <v>5.3032814053695721E-3</v>
      </c>
      <c r="F15" s="14">
        <v>2</v>
      </c>
      <c r="G15" s="14">
        <v>10</v>
      </c>
      <c r="H15" s="14">
        <f t="shared" si="5"/>
        <v>2</v>
      </c>
      <c r="I15" s="15">
        <f>(B15-F15)/F15</f>
        <v>1</v>
      </c>
      <c r="J15" s="14">
        <f t="shared" si="0"/>
        <v>6</v>
      </c>
      <c r="K15" s="15">
        <f>(D15-G15)/G15</f>
        <v>0.6</v>
      </c>
      <c r="L15" s="16">
        <v>0</v>
      </c>
      <c r="M15" s="16">
        <v>0</v>
      </c>
      <c r="N15" s="16">
        <v>0</v>
      </c>
      <c r="O15" s="16">
        <v>0</v>
      </c>
      <c r="P15" s="16">
        <v>3</v>
      </c>
      <c r="Q15" s="16">
        <v>3</v>
      </c>
      <c r="R15" s="10">
        <f t="shared" si="1"/>
        <v>1</v>
      </c>
      <c r="S15" s="8">
        <f>(B15-P15)/P15</f>
        <v>0.33333333333333331</v>
      </c>
      <c r="T15" s="10">
        <f t="shared" si="2"/>
        <v>13</v>
      </c>
      <c r="U15" s="8">
        <f>(D15-Q15)/Q15</f>
        <v>4.333333333333333</v>
      </c>
    </row>
    <row r="16" spans="1:21" ht="18" customHeight="1" x14ac:dyDescent="0.15">
      <c r="A16" s="13" t="s">
        <v>8</v>
      </c>
      <c r="B16" s="14">
        <v>10</v>
      </c>
      <c r="C16" s="4">
        <f t="shared" si="3"/>
        <v>8.3752093802345051E-3</v>
      </c>
      <c r="D16" s="14">
        <v>13</v>
      </c>
      <c r="E16" s="4">
        <f t="shared" si="4"/>
        <v>4.3089161418627779E-3</v>
      </c>
      <c r="F16" s="14">
        <v>0</v>
      </c>
      <c r="G16" s="14">
        <v>0</v>
      </c>
      <c r="H16" s="14">
        <f t="shared" si="5"/>
        <v>10</v>
      </c>
      <c r="I16" s="15"/>
      <c r="J16" s="14">
        <f t="shared" si="0"/>
        <v>13</v>
      </c>
      <c r="K16" s="15"/>
      <c r="L16" s="16">
        <v>0</v>
      </c>
      <c r="M16" s="16">
        <v>0</v>
      </c>
      <c r="N16" s="16">
        <v>1</v>
      </c>
      <c r="O16" s="16">
        <v>27</v>
      </c>
      <c r="P16" s="16">
        <v>0</v>
      </c>
      <c r="Q16" s="16">
        <v>0</v>
      </c>
      <c r="R16" s="10">
        <f t="shared" si="1"/>
        <v>10</v>
      </c>
      <c r="S16" s="8"/>
      <c r="T16" s="10">
        <f t="shared" si="2"/>
        <v>13</v>
      </c>
      <c r="U16" s="8"/>
    </row>
    <row r="17" spans="1:21" ht="18" customHeight="1" x14ac:dyDescent="0.15">
      <c r="A17" s="13" t="s">
        <v>9</v>
      </c>
      <c r="B17" s="14">
        <v>0</v>
      </c>
      <c r="C17" s="4">
        <f t="shared" si="3"/>
        <v>0</v>
      </c>
      <c r="D17" s="14">
        <v>0</v>
      </c>
      <c r="E17" s="4">
        <f t="shared" si="4"/>
        <v>0</v>
      </c>
      <c r="F17" s="14">
        <v>5</v>
      </c>
      <c r="G17" s="14">
        <v>15</v>
      </c>
      <c r="H17" s="14">
        <f t="shared" si="5"/>
        <v>-5</v>
      </c>
      <c r="I17" s="15">
        <f>(B17-F17)/F17</f>
        <v>-1</v>
      </c>
      <c r="J17" s="14">
        <f t="shared" si="0"/>
        <v>-15</v>
      </c>
      <c r="K17" s="15">
        <f>(D17-G17)/G17</f>
        <v>-1</v>
      </c>
      <c r="L17" s="16">
        <v>0</v>
      </c>
      <c r="M17" s="16">
        <v>0</v>
      </c>
      <c r="N17" s="16">
        <v>4</v>
      </c>
      <c r="O17" s="16">
        <v>10</v>
      </c>
      <c r="P17" s="16">
        <v>0</v>
      </c>
      <c r="Q17" s="16">
        <v>0</v>
      </c>
      <c r="R17" s="10">
        <f t="shared" si="1"/>
        <v>0</v>
      </c>
      <c r="S17" s="8"/>
      <c r="T17" s="10">
        <f t="shared" si="2"/>
        <v>0</v>
      </c>
      <c r="U17" s="8"/>
    </row>
    <row r="18" spans="1:21" ht="18" customHeight="1" x14ac:dyDescent="0.15">
      <c r="A18" s="13" t="s">
        <v>10</v>
      </c>
      <c r="B18" s="14">
        <v>1</v>
      </c>
      <c r="C18" s="4">
        <f t="shared" si="3"/>
        <v>8.375209380234506E-4</v>
      </c>
      <c r="D18" s="14">
        <v>4</v>
      </c>
      <c r="E18" s="4">
        <f t="shared" si="4"/>
        <v>1.325820351342393E-3</v>
      </c>
      <c r="F18" s="14">
        <v>2</v>
      </c>
      <c r="G18" s="14">
        <v>2</v>
      </c>
      <c r="H18" s="14">
        <f t="shared" si="5"/>
        <v>-1</v>
      </c>
      <c r="I18" s="15">
        <f>(B18-F18)/F18</f>
        <v>-0.5</v>
      </c>
      <c r="J18" s="14">
        <f t="shared" si="0"/>
        <v>2</v>
      </c>
      <c r="K18" s="15">
        <f>(D18-G18)/G18</f>
        <v>1</v>
      </c>
      <c r="L18" s="16">
        <v>0</v>
      </c>
      <c r="M18" s="16">
        <v>0</v>
      </c>
      <c r="N18" s="16">
        <v>0</v>
      </c>
      <c r="O18" s="16">
        <v>0</v>
      </c>
      <c r="P18" s="16">
        <v>2</v>
      </c>
      <c r="Q18" s="16">
        <v>2</v>
      </c>
      <c r="R18" s="10">
        <f t="shared" si="1"/>
        <v>-1</v>
      </c>
      <c r="S18" s="8">
        <f>(B18-P18)/P18</f>
        <v>-0.5</v>
      </c>
      <c r="T18" s="10">
        <f t="shared" si="2"/>
        <v>2</v>
      </c>
      <c r="U18" s="8">
        <f>(D18-Q18)/Q18</f>
        <v>1</v>
      </c>
    </row>
    <row r="19" spans="1:21" ht="18" customHeight="1" x14ac:dyDescent="0.15">
      <c r="A19" s="13" t="s">
        <v>11</v>
      </c>
      <c r="B19" s="14">
        <v>275</v>
      </c>
      <c r="C19" s="4">
        <f t="shared" si="3"/>
        <v>0.23031825795644892</v>
      </c>
      <c r="D19" s="14">
        <v>685</v>
      </c>
      <c r="E19" s="4">
        <f t="shared" si="4"/>
        <v>0.22704673516738483</v>
      </c>
      <c r="F19" s="14">
        <v>72</v>
      </c>
      <c r="G19" s="14">
        <v>262</v>
      </c>
      <c r="H19" s="14">
        <f t="shared" si="5"/>
        <v>203</v>
      </c>
      <c r="I19" s="15">
        <f>(B19-F19)/F19</f>
        <v>2.8194444444444446</v>
      </c>
      <c r="J19" s="14">
        <f t="shared" si="0"/>
        <v>423</v>
      </c>
      <c r="K19" s="15">
        <f>(D19-G19)/G19</f>
        <v>1.6145038167938932</v>
      </c>
      <c r="L19" s="16">
        <v>46</v>
      </c>
      <c r="M19" s="16">
        <v>139</v>
      </c>
      <c r="N19" s="16">
        <v>27</v>
      </c>
      <c r="O19" s="16">
        <v>42</v>
      </c>
      <c r="P19" s="16">
        <v>182</v>
      </c>
      <c r="Q19" s="16">
        <v>312</v>
      </c>
      <c r="R19" s="10">
        <f t="shared" si="1"/>
        <v>93</v>
      </c>
      <c r="S19" s="8">
        <f>(B19-P19)/P19</f>
        <v>0.51098901098901095</v>
      </c>
      <c r="T19" s="10">
        <f t="shared" si="2"/>
        <v>373</v>
      </c>
      <c r="U19" s="8">
        <f>(D19-Q19)/Q19</f>
        <v>1.1955128205128205</v>
      </c>
    </row>
    <row r="20" spans="1:21" ht="18" customHeight="1" x14ac:dyDescent="0.15">
      <c r="A20" s="13" t="s">
        <v>12</v>
      </c>
      <c r="B20" s="14">
        <v>168</v>
      </c>
      <c r="C20" s="4">
        <f t="shared" si="3"/>
        <v>0.1407035175879397</v>
      </c>
      <c r="D20" s="14">
        <v>606</v>
      </c>
      <c r="E20" s="4">
        <f t="shared" si="4"/>
        <v>0.20086178322837256</v>
      </c>
      <c r="F20" s="14">
        <v>49</v>
      </c>
      <c r="G20" s="14">
        <v>160</v>
      </c>
      <c r="H20" s="14">
        <f t="shared" si="5"/>
        <v>119</v>
      </c>
      <c r="I20" s="15">
        <f>(B20-F20)/F20</f>
        <v>2.4285714285714284</v>
      </c>
      <c r="J20" s="14">
        <f t="shared" si="0"/>
        <v>446</v>
      </c>
      <c r="K20" s="15">
        <f>(D20-G20)/G20</f>
        <v>2.7875000000000001</v>
      </c>
      <c r="L20" s="16">
        <v>28</v>
      </c>
      <c r="M20" s="16">
        <v>107</v>
      </c>
      <c r="N20" s="16">
        <v>33</v>
      </c>
      <c r="O20" s="16">
        <v>63</v>
      </c>
      <c r="P20" s="16">
        <v>147</v>
      </c>
      <c r="Q20" s="16">
        <v>334</v>
      </c>
      <c r="R20" s="10">
        <f t="shared" si="1"/>
        <v>21</v>
      </c>
      <c r="S20" s="8">
        <f>(B20-P20)/P20</f>
        <v>0.14285714285714285</v>
      </c>
      <c r="T20" s="10">
        <f t="shared" si="2"/>
        <v>272</v>
      </c>
      <c r="U20" s="8">
        <f>(D20-Q20)/Q20</f>
        <v>0.81437125748502992</v>
      </c>
    </row>
    <row r="21" spans="1:21" ht="18" customHeight="1" x14ac:dyDescent="0.15">
      <c r="A21" s="13" t="s">
        <v>13</v>
      </c>
      <c r="B21" s="14">
        <v>1</v>
      </c>
      <c r="C21" s="4">
        <f t="shared" si="3"/>
        <v>8.375209380234506E-4</v>
      </c>
      <c r="D21" s="14">
        <v>1</v>
      </c>
      <c r="E21" s="4">
        <f t="shared" si="4"/>
        <v>3.3145508783559825E-4</v>
      </c>
      <c r="F21" s="14">
        <v>1</v>
      </c>
      <c r="G21" s="14">
        <v>1</v>
      </c>
      <c r="H21" s="14">
        <f t="shared" si="5"/>
        <v>0</v>
      </c>
      <c r="I21" s="15">
        <f>(B21-F21)/F21</f>
        <v>0</v>
      </c>
      <c r="J21" s="14">
        <f t="shared" si="0"/>
        <v>0</v>
      </c>
      <c r="K21" s="15">
        <f>(D21-G21)/G21</f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0">
        <f t="shared" si="1"/>
        <v>1</v>
      </c>
      <c r="S21" s="8"/>
      <c r="T21" s="10">
        <f t="shared" si="2"/>
        <v>1</v>
      </c>
      <c r="U21" s="8"/>
    </row>
    <row r="22" spans="1:21" ht="18" customHeight="1" x14ac:dyDescent="0.15">
      <c r="A22" s="13" t="s">
        <v>14</v>
      </c>
      <c r="B22" s="14">
        <v>5</v>
      </c>
      <c r="C22" s="4">
        <f t="shared" si="3"/>
        <v>4.1876046901172526E-3</v>
      </c>
      <c r="D22" s="14">
        <v>5</v>
      </c>
      <c r="E22" s="4">
        <f t="shared" si="4"/>
        <v>1.6572754391779914E-3</v>
      </c>
      <c r="F22" s="14">
        <v>0</v>
      </c>
      <c r="G22" s="14">
        <v>0</v>
      </c>
      <c r="H22" s="14">
        <f t="shared" si="5"/>
        <v>5</v>
      </c>
      <c r="I22" s="15"/>
      <c r="J22" s="14">
        <f t="shared" si="0"/>
        <v>5</v>
      </c>
      <c r="K22" s="15"/>
      <c r="L22" s="16">
        <v>2</v>
      </c>
      <c r="M22" s="16">
        <v>6</v>
      </c>
      <c r="N22" s="16">
        <v>0</v>
      </c>
      <c r="O22" s="16">
        <v>0</v>
      </c>
      <c r="P22" s="16">
        <v>1</v>
      </c>
      <c r="Q22" s="16">
        <v>1</v>
      </c>
      <c r="R22" s="10">
        <f t="shared" si="1"/>
        <v>4</v>
      </c>
      <c r="S22" s="8">
        <f>(B22-P22)/P22</f>
        <v>4</v>
      </c>
      <c r="T22" s="10">
        <f t="shared" si="2"/>
        <v>4</v>
      </c>
      <c r="U22" s="8">
        <f>(D22-Q22)/Q22</f>
        <v>4</v>
      </c>
    </row>
    <row r="23" spans="1:21" ht="18" customHeight="1" x14ac:dyDescent="0.15">
      <c r="A23" s="13" t="s">
        <v>15</v>
      </c>
      <c r="B23" s="14">
        <v>0</v>
      </c>
      <c r="C23" s="4">
        <f t="shared" si="3"/>
        <v>0</v>
      </c>
      <c r="D23" s="14">
        <v>0</v>
      </c>
      <c r="E23" s="4">
        <f t="shared" si="4"/>
        <v>0</v>
      </c>
      <c r="F23" s="14">
        <v>0</v>
      </c>
      <c r="G23" s="14">
        <v>0</v>
      </c>
      <c r="H23" s="14">
        <f t="shared" si="5"/>
        <v>0</v>
      </c>
      <c r="I23" s="15"/>
      <c r="J23" s="14">
        <f t="shared" si="0"/>
        <v>0</v>
      </c>
      <c r="K23" s="15"/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0">
        <f t="shared" si="1"/>
        <v>0</v>
      </c>
      <c r="S23" s="8"/>
      <c r="T23" s="10">
        <f t="shared" si="2"/>
        <v>0</v>
      </c>
      <c r="U23" s="8"/>
    </row>
    <row r="24" spans="1:21" ht="18" customHeight="1" x14ac:dyDescent="0.15">
      <c r="A24" s="13" t="s">
        <v>16</v>
      </c>
      <c r="B24" s="14">
        <v>5</v>
      </c>
      <c r="C24" s="4">
        <f t="shared" si="3"/>
        <v>4.1876046901172526E-3</v>
      </c>
      <c r="D24" s="14">
        <v>20</v>
      </c>
      <c r="E24" s="4">
        <f t="shared" si="4"/>
        <v>6.6291017567119657E-3</v>
      </c>
      <c r="F24" s="14">
        <v>0</v>
      </c>
      <c r="G24" s="14">
        <v>0</v>
      </c>
      <c r="H24" s="14">
        <f t="shared" si="5"/>
        <v>5</v>
      </c>
      <c r="I24" s="15"/>
      <c r="J24" s="14">
        <f t="shared" si="0"/>
        <v>20</v>
      </c>
      <c r="K24" s="15"/>
      <c r="L24" s="16">
        <v>0</v>
      </c>
      <c r="M24" s="16">
        <v>0</v>
      </c>
      <c r="N24" s="16">
        <v>2</v>
      </c>
      <c r="O24" s="16">
        <v>2</v>
      </c>
      <c r="P24" s="16">
        <v>3</v>
      </c>
      <c r="Q24" s="16">
        <v>6</v>
      </c>
      <c r="R24" s="10">
        <f t="shared" si="1"/>
        <v>2</v>
      </c>
      <c r="S24" s="8">
        <f>(B24-P24)/P24</f>
        <v>0.66666666666666663</v>
      </c>
      <c r="T24" s="10">
        <f t="shared" si="2"/>
        <v>14</v>
      </c>
      <c r="U24" s="8">
        <f>(D24-Q24)/Q24</f>
        <v>2.3333333333333335</v>
      </c>
    </row>
    <row r="25" spans="1:21" ht="18" customHeight="1" x14ac:dyDescent="0.15">
      <c r="A25" s="13" t="s">
        <v>17</v>
      </c>
      <c r="B25" s="14">
        <v>0</v>
      </c>
      <c r="C25" s="4">
        <f t="shared" si="3"/>
        <v>0</v>
      </c>
      <c r="D25" s="14">
        <v>0</v>
      </c>
      <c r="E25" s="4">
        <f t="shared" si="4"/>
        <v>0</v>
      </c>
      <c r="F25" s="14">
        <v>0</v>
      </c>
      <c r="G25" s="14">
        <v>0</v>
      </c>
      <c r="H25" s="14">
        <f t="shared" si="5"/>
        <v>0</v>
      </c>
      <c r="I25" s="15"/>
      <c r="J25" s="14">
        <f t="shared" si="0"/>
        <v>0</v>
      </c>
      <c r="K25" s="15"/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0">
        <f t="shared" si="1"/>
        <v>0</v>
      </c>
      <c r="S25" s="8"/>
      <c r="T25" s="10">
        <f t="shared" si="2"/>
        <v>0</v>
      </c>
      <c r="U25" s="8"/>
    </row>
    <row r="26" spans="1:21" ht="18" customHeight="1" x14ac:dyDescent="0.15">
      <c r="A26" s="13" t="s">
        <v>18</v>
      </c>
      <c r="B26" s="14">
        <v>0</v>
      </c>
      <c r="C26" s="4">
        <f t="shared" si="3"/>
        <v>0</v>
      </c>
      <c r="D26" s="14">
        <v>0</v>
      </c>
      <c r="E26" s="4">
        <f t="shared" si="4"/>
        <v>0</v>
      </c>
      <c r="F26" s="14">
        <v>1</v>
      </c>
      <c r="G26" s="14">
        <v>1</v>
      </c>
      <c r="H26" s="14">
        <f t="shared" si="5"/>
        <v>-1</v>
      </c>
      <c r="I26" s="15">
        <f>(B26-F26)/F26</f>
        <v>-1</v>
      </c>
      <c r="J26" s="14">
        <f t="shared" si="0"/>
        <v>-1</v>
      </c>
      <c r="K26" s="15">
        <f>(D26-G26)/G26</f>
        <v>-1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0">
        <f t="shared" si="1"/>
        <v>0</v>
      </c>
      <c r="S26" s="8"/>
      <c r="T26" s="10">
        <f t="shared" si="2"/>
        <v>0</v>
      </c>
      <c r="U26" s="8"/>
    </row>
    <row r="27" spans="1:21" ht="18" customHeight="1" x14ac:dyDescent="0.15">
      <c r="A27" s="13" t="s">
        <v>19</v>
      </c>
      <c r="B27" s="14">
        <v>10</v>
      </c>
      <c r="C27" s="4">
        <f t="shared" si="3"/>
        <v>8.3752093802345051E-3</v>
      </c>
      <c r="D27" s="14">
        <v>18</v>
      </c>
      <c r="E27" s="4">
        <f t="shared" si="4"/>
        <v>5.9661915810407693E-3</v>
      </c>
      <c r="F27" s="14">
        <v>0</v>
      </c>
      <c r="G27" s="14">
        <v>0</v>
      </c>
      <c r="H27" s="14">
        <f t="shared" si="5"/>
        <v>10</v>
      </c>
      <c r="I27" s="15"/>
      <c r="J27" s="14">
        <f t="shared" si="0"/>
        <v>18</v>
      </c>
      <c r="K27" s="15"/>
      <c r="L27" s="16">
        <v>2</v>
      </c>
      <c r="M27" s="16">
        <v>6</v>
      </c>
      <c r="N27" s="16">
        <v>0</v>
      </c>
      <c r="O27" s="16">
        <v>0</v>
      </c>
      <c r="P27" s="16">
        <v>4</v>
      </c>
      <c r="Q27" s="16">
        <v>6</v>
      </c>
      <c r="R27" s="10">
        <f t="shared" si="1"/>
        <v>6</v>
      </c>
      <c r="S27" s="8">
        <f>(B27-P27)/P27</f>
        <v>1.5</v>
      </c>
      <c r="T27" s="10">
        <f t="shared" si="2"/>
        <v>12</v>
      </c>
      <c r="U27" s="8">
        <f>(D27-Q27)/Q27</f>
        <v>2</v>
      </c>
    </row>
    <row r="28" spans="1:21" ht="18" customHeight="1" x14ac:dyDescent="0.15">
      <c r="A28" s="13" t="s">
        <v>20</v>
      </c>
      <c r="B28" s="14">
        <v>0</v>
      </c>
      <c r="C28" s="4">
        <f t="shared" si="3"/>
        <v>0</v>
      </c>
      <c r="D28" s="14">
        <v>0</v>
      </c>
      <c r="E28" s="4">
        <f t="shared" si="4"/>
        <v>0</v>
      </c>
      <c r="F28" s="14">
        <v>1</v>
      </c>
      <c r="G28" s="14">
        <v>6</v>
      </c>
      <c r="H28" s="14">
        <f t="shared" si="5"/>
        <v>-1</v>
      </c>
      <c r="I28" s="15">
        <f>(B28-F28)/F28</f>
        <v>-1</v>
      </c>
      <c r="J28" s="14">
        <f t="shared" si="0"/>
        <v>-6</v>
      </c>
      <c r="K28" s="15">
        <f>(D28-G28)/G28</f>
        <v>-1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0">
        <f t="shared" si="1"/>
        <v>0</v>
      </c>
      <c r="S28" s="8"/>
      <c r="T28" s="10">
        <f t="shared" si="2"/>
        <v>0</v>
      </c>
      <c r="U28" s="8"/>
    </row>
    <row r="29" spans="1:21" ht="18" customHeight="1" x14ac:dyDescent="0.15">
      <c r="A29" s="13" t="s">
        <v>21</v>
      </c>
      <c r="B29" s="14">
        <v>0</v>
      </c>
      <c r="C29" s="4">
        <f t="shared" si="3"/>
        <v>0</v>
      </c>
      <c r="D29" s="14">
        <v>0</v>
      </c>
      <c r="E29" s="4">
        <f t="shared" si="4"/>
        <v>0</v>
      </c>
      <c r="F29" s="14">
        <v>0</v>
      </c>
      <c r="G29" s="14">
        <v>0</v>
      </c>
      <c r="H29" s="14">
        <f t="shared" si="5"/>
        <v>0</v>
      </c>
      <c r="I29" s="15"/>
      <c r="J29" s="14">
        <f t="shared" si="0"/>
        <v>0</v>
      </c>
      <c r="K29" s="15"/>
      <c r="L29" s="16">
        <v>0</v>
      </c>
      <c r="M29" s="16">
        <v>0</v>
      </c>
      <c r="N29" s="16">
        <v>0</v>
      </c>
      <c r="O29" s="16">
        <v>0</v>
      </c>
      <c r="P29" s="16">
        <v>17</v>
      </c>
      <c r="Q29" s="16">
        <v>147</v>
      </c>
      <c r="R29" s="10">
        <f t="shared" si="1"/>
        <v>-17</v>
      </c>
      <c r="S29" s="8">
        <f t="shared" ref="S29:S42" si="6">(B29-P29)/P29</f>
        <v>-1</v>
      </c>
      <c r="T29" s="10">
        <f t="shared" si="2"/>
        <v>-147</v>
      </c>
      <c r="U29" s="8">
        <f t="shared" ref="U29:U42" si="7">(D29-Q29)/Q29</f>
        <v>-1</v>
      </c>
    </row>
    <row r="30" spans="1:21" ht="18" customHeight="1" x14ac:dyDescent="0.15">
      <c r="A30" s="13" t="s">
        <v>22</v>
      </c>
      <c r="B30" s="14">
        <v>181</v>
      </c>
      <c r="C30" s="4">
        <f t="shared" si="3"/>
        <v>0.15159128978224456</v>
      </c>
      <c r="D30" s="14">
        <v>434</v>
      </c>
      <c r="E30" s="4">
        <f t="shared" si="4"/>
        <v>0.14385150812064965</v>
      </c>
      <c r="F30" s="14">
        <v>14</v>
      </c>
      <c r="G30" s="14">
        <v>24</v>
      </c>
      <c r="H30" s="14">
        <f t="shared" si="5"/>
        <v>167</v>
      </c>
      <c r="I30" s="15">
        <f>(B30-F30)/F30</f>
        <v>11.928571428571429</v>
      </c>
      <c r="J30" s="14">
        <f t="shared" si="0"/>
        <v>410</v>
      </c>
      <c r="K30" s="15">
        <f>(D30-G30)/G30</f>
        <v>17.083333333333332</v>
      </c>
      <c r="L30" s="16">
        <v>11</v>
      </c>
      <c r="M30" s="16">
        <v>13</v>
      </c>
      <c r="N30" s="16">
        <v>11</v>
      </c>
      <c r="O30" s="16">
        <v>17</v>
      </c>
      <c r="P30" s="16">
        <v>461</v>
      </c>
      <c r="Q30" s="16">
        <v>1000</v>
      </c>
      <c r="R30" s="10">
        <f t="shared" si="1"/>
        <v>-280</v>
      </c>
      <c r="S30" s="8">
        <f t="shared" si="6"/>
        <v>-0.6073752711496746</v>
      </c>
      <c r="T30" s="10">
        <f t="shared" si="2"/>
        <v>-566</v>
      </c>
      <c r="U30" s="8">
        <f t="shared" si="7"/>
        <v>-0.56599999999999995</v>
      </c>
    </row>
    <row r="31" spans="1:21" ht="18" customHeight="1" x14ac:dyDescent="0.15">
      <c r="A31" s="13" t="s">
        <v>23</v>
      </c>
      <c r="B31" s="14">
        <v>8</v>
      </c>
      <c r="C31" s="4">
        <f t="shared" si="3"/>
        <v>6.7001675041876048E-3</v>
      </c>
      <c r="D31" s="14">
        <v>10</v>
      </c>
      <c r="E31" s="4">
        <f t="shared" si="4"/>
        <v>3.3145508783559829E-3</v>
      </c>
      <c r="F31" s="14">
        <v>0</v>
      </c>
      <c r="G31" s="14">
        <v>0</v>
      </c>
      <c r="H31" s="14">
        <f t="shared" si="5"/>
        <v>8</v>
      </c>
      <c r="I31" s="15"/>
      <c r="J31" s="14">
        <f t="shared" si="0"/>
        <v>10</v>
      </c>
      <c r="K31" s="15"/>
      <c r="L31" s="16">
        <v>0</v>
      </c>
      <c r="M31" s="16">
        <v>0</v>
      </c>
      <c r="N31" s="16">
        <v>7</v>
      </c>
      <c r="O31" s="16">
        <v>24</v>
      </c>
      <c r="P31" s="16">
        <v>31</v>
      </c>
      <c r="Q31" s="16">
        <v>73</v>
      </c>
      <c r="R31" s="10">
        <f t="shared" si="1"/>
        <v>-23</v>
      </c>
      <c r="S31" s="8">
        <f t="shared" si="6"/>
        <v>-0.74193548387096775</v>
      </c>
      <c r="T31" s="10">
        <f t="shared" si="2"/>
        <v>-63</v>
      </c>
      <c r="U31" s="8">
        <f t="shared" si="7"/>
        <v>-0.86301369863013699</v>
      </c>
    </row>
    <row r="32" spans="1:21" ht="18" customHeight="1" x14ac:dyDescent="0.15">
      <c r="A32" s="13" t="s">
        <v>24</v>
      </c>
      <c r="B32" s="14">
        <v>12</v>
      </c>
      <c r="C32" s="4">
        <f t="shared" si="3"/>
        <v>1.0050251256281407E-2</v>
      </c>
      <c r="D32" s="14">
        <v>42</v>
      </c>
      <c r="E32" s="4">
        <f t="shared" si="4"/>
        <v>1.3921113689095127E-2</v>
      </c>
      <c r="F32" s="14">
        <v>0</v>
      </c>
      <c r="G32" s="14">
        <v>0</v>
      </c>
      <c r="H32" s="14">
        <f t="shared" si="5"/>
        <v>12</v>
      </c>
      <c r="I32" s="15"/>
      <c r="J32" s="14">
        <f t="shared" si="0"/>
        <v>42</v>
      </c>
      <c r="K32" s="15"/>
      <c r="L32" s="16">
        <v>0</v>
      </c>
      <c r="M32" s="16">
        <v>0</v>
      </c>
      <c r="N32" s="16">
        <v>0</v>
      </c>
      <c r="O32" s="16">
        <v>0</v>
      </c>
      <c r="P32" s="16">
        <v>11</v>
      </c>
      <c r="Q32" s="16">
        <v>16</v>
      </c>
      <c r="R32" s="10">
        <f t="shared" si="1"/>
        <v>1</v>
      </c>
      <c r="S32" s="8">
        <f t="shared" si="6"/>
        <v>9.0909090909090912E-2</v>
      </c>
      <c r="T32" s="10">
        <f t="shared" si="2"/>
        <v>26</v>
      </c>
      <c r="U32" s="8">
        <f t="shared" si="7"/>
        <v>1.625</v>
      </c>
    </row>
    <row r="33" spans="1:21" ht="18" customHeight="1" x14ac:dyDescent="0.15">
      <c r="A33" s="13" t="s">
        <v>25</v>
      </c>
      <c r="B33" s="14">
        <v>45</v>
      </c>
      <c r="C33" s="4">
        <f t="shared" si="3"/>
        <v>3.7688442211055273E-2</v>
      </c>
      <c r="D33" s="14">
        <v>102</v>
      </c>
      <c r="E33" s="4">
        <f t="shared" si="4"/>
        <v>3.3808418959231021E-2</v>
      </c>
      <c r="F33" s="14">
        <v>14</v>
      </c>
      <c r="G33" s="14">
        <v>27</v>
      </c>
      <c r="H33" s="14">
        <f t="shared" si="5"/>
        <v>31</v>
      </c>
      <c r="I33" s="15">
        <f t="shared" ref="I33:I42" si="8">(B33-F33)/F33</f>
        <v>2.2142857142857144</v>
      </c>
      <c r="J33" s="14">
        <f t="shared" si="0"/>
        <v>75</v>
      </c>
      <c r="K33" s="15">
        <f t="shared" ref="K33:K42" si="9">(D33-G33)/G33</f>
        <v>2.7777777777777777</v>
      </c>
      <c r="L33" s="16">
        <v>4</v>
      </c>
      <c r="M33" s="16">
        <v>8</v>
      </c>
      <c r="N33" s="16">
        <v>3</v>
      </c>
      <c r="O33" s="16">
        <v>9</v>
      </c>
      <c r="P33" s="16">
        <v>23</v>
      </c>
      <c r="Q33" s="16">
        <v>30</v>
      </c>
      <c r="R33" s="10">
        <f t="shared" si="1"/>
        <v>22</v>
      </c>
      <c r="S33" s="8">
        <f t="shared" si="6"/>
        <v>0.95652173913043481</v>
      </c>
      <c r="T33" s="10">
        <f t="shared" si="2"/>
        <v>72</v>
      </c>
      <c r="U33" s="8">
        <f t="shared" si="7"/>
        <v>2.4</v>
      </c>
    </row>
    <row r="34" spans="1:21" ht="18" customHeight="1" x14ac:dyDescent="0.15">
      <c r="A34" s="13" t="s">
        <v>26</v>
      </c>
      <c r="B34" s="14">
        <v>32</v>
      </c>
      <c r="C34" s="4">
        <f t="shared" si="3"/>
        <v>2.6800670016750419E-2</v>
      </c>
      <c r="D34" s="14">
        <v>56</v>
      </c>
      <c r="E34" s="4">
        <f t="shared" si="4"/>
        <v>1.8561484918793503E-2</v>
      </c>
      <c r="F34" s="14">
        <v>2</v>
      </c>
      <c r="G34" s="14">
        <v>2</v>
      </c>
      <c r="H34" s="14">
        <f t="shared" si="5"/>
        <v>30</v>
      </c>
      <c r="I34" s="15">
        <f t="shared" si="8"/>
        <v>15</v>
      </c>
      <c r="J34" s="14">
        <f t="shared" si="0"/>
        <v>54</v>
      </c>
      <c r="K34" s="15">
        <f t="shared" si="9"/>
        <v>27</v>
      </c>
      <c r="L34" s="16">
        <v>0</v>
      </c>
      <c r="M34" s="16">
        <v>0</v>
      </c>
      <c r="N34" s="16">
        <v>0</v>
      </c>
      <c r="O34" s="16">
        <v>0</v>
      </c>
      <c r="P34" s="16">
        <v>2</v>
      </c>
      <c r="Q34" s="16">
        <v>2</v>
      </c>
      <c r="R34" s="10">
        <f t="shared" si="1"/>
        <v>30</v>
      </c>
      <c r="S34" s="8">
        <f t="shared" si="6"/>
        <v>15</v>
      </c>
      <c r="T34" s="10">
        <f t="shared" si="2"/>
        <v>54</v>
      </c>
      <c r="U34" s="8">
        <f t="shared" si="7"/>
        <v>27</v>
      </c>
    </row>
    <row r="35" spans="1:21" ht="18" customHeight="1" x14ac:dyDescent="0.15">
      <c r="A35" s="13" t="s">
        <v>27</v>
      </c>
      <c r="B35" s="14">
        <v>28</v>
      </c>
      <c r="C35" s="4">
        <f t="shared" si="3"/>
        <v>2.3450586264656615E-2</v>
      </c>
      <c r="D35" s="14">
        <v>80</v>
      </c>
      <c r="E35" s="4">
        <f t="shared" si="4"/>
        <v>2.6516407026847863E-2</v>
      </c>
      <c r="F35" s="14">
        <v>6</v>
      </c>
      <c r="G35" s="14">
        <v>31</v>
      </c>
      <c r="H35" s="14">
        <f t="shared" si="5"/>
        <v>22</v>
      </c>
      <c r="I35" s="15">
        <f t="shared" si="8"/>
        <v>3.6666666666666665</v>
      </c>
      <c r="J35" s="14">
        <f t="shared" si="0"/>
        <v>49</v>
      </c>
      <c r="K35" s="15">
        <f t="shared" si="9"/>
        <v>1.5806451612903225</v>
      </c>
      <c r="L35" s="16">
        <v>1</v>
      </c>
      <c r="M35" s="16">
        <v>1</v>
      </c>
      <c r="N35" s="16">
        <v>7</v>
      </c>
      <c r="O35" s="16">
        <v>22</v>
      </c>
      <c r="P35" s="16">
        <v>13</v>
      </c>
      <c r="Q35" s="16">
        <v>42</v>
      </c>
      <c r="R35" s="10">
        <f t="shared" si="1"/>
        <v>15</v>
      </c>
      <c r="S35" s="8">
        <f t="shared" si="6"/>
        <v>1.1538461538461537</v>
      </c>
      <c r="T35" s="10">
        <f t="shared" si="2"/>
        <v>38</v>
      </c>
      <c r="U35" s="8">
        <f t="shared" si="7"/>
        <v>0.90476190476190477</v>
      </c>
    </row>
    <row r="36" spans="1:21" ht="18" customHeight="1" x14ac:dyDescent="0.15">
      <c r="A36" s="13" t="s">
        <v>28</v>
      </c>
      <c r="B36" s="14">
        <v>2</v>
      </c>
      <c r="C36" s="4">
        <f t="shared" si="3"/>
        <v>1.6750418760469012E-3</v>
      </c>
      <c r="D36" s="14">
        <v>2</v>
      </c>
      <c r="E36" s="4">
        <f t="shared" si="4"/>
        <v>6.6291017567119651E-4</v>
      </c>
      <c r="F36" s="14">
        <v>1</v>
      </c>
      <c r="G36" s="14">
        <v>20</v>
      </c>
      <c r="H36" s="14">
        <f t="shared" si="5"/>
        <v>1</v>
      </c>
      <c r="I36" s="15">
        <f t="shared" si="8"/>
        <v>1</v>
      </c>
      <c r="J36" s="14">
        <f t="shared" si="0"/>
        <v>-18</v>
      </c>
      <c r="K36" s="15">
        <f t="shared" si="9"/>
        <v>-0.9</v>
      </c>
      <c r="L36" s="16">
        <v>1</v>
      </c>
      <c r="M36" s="16">
        <v>7</v>
      </c>
      <c r="N36" s="16">
        <v>4</v>
      </c>
      <c r="O36" s="16">
        <v>4</v>
      </c>
      <c r="P36" s="16">
        <v>11</v>
      </c>
      <c r="Q36" s="16">
        <v>14</v>
      </c>
      <c r="R36" s="10">
        <f t="shared" si="1"/>
        <v>-9</v>
      </c>
      <c r="S36" s="8">
        <f t="shared" si="6"/>
        <v>-0.81818181818181823</v>
      </c>
      <c r="T36" s="10">
        <f t="shared" si="2"/>
        <v>-12</v>
      </c>
      <c r="U36" s="8">
        <f t="shared" si="7"/>
        <v>-0.8571428571428571</v>
      </c>
    </row>
    <row r="37" spans="1:21" ht="18" customHeight="1" x14ac:dyDescent="0.15">
      <c r="A37" s="13" t="s">
        <v>29</v>
      </c>
      <c r="B37" s="14">
        <v>0</v>
      </c>
      <c r="C37" s="4">
        <f t="shared" si="3"/>
        <v>0</v>
      </c>
      <c r="D37" s="14">
        <v>0</v>
      </c>
      <c r="E37" s="4">
        <f t="shared" si="4"/>
        <v>0</v>
      </c>
      <c r="F37" s="14">
        <v>1</v>
      </c>
      <c r="G37" s="14">
        <v>2</v>
      </c>
      <c r="H37" s="14">
        <f t="shared" si="5"/>
        <v>-1</v>
      </c>
      <c r="I37" s="15">
        <f t="shared" si="8"/>
        <v>-1</v>
      </c>
      <c r="J37" s="14">
        <f t="shared" si="0"/>
        <v>-2</v>
      </c>
      <c r="K37" s="15">
        <f t="shared" si="9"/>
        <v>-1</v>
      </c>
      <c r="L37" s="16">
        <v>0</v>
      </c>
      <c r="M37" s="16">
        <v>0</v>
      </c>
      <c r="N37" s="16">
        <v>0</v>
      </c>
      <c r="O37" s="16">
        <v>0</v>
      </c>
      <c r="P37" s="16">
        <v>1</v>
      </c>
      <c r="Q37" s="16">
        <v>2</v>
      </c>
      <c r="R37" s="10">
        <f t="shared" si="1"/>
        <v>-1</v>
      </c>
      <c r="S37" s="8">
        <f t="shared" si="6"/>
        <v>-1</v>
      </c>
      <c r="T37" s="10">
        <f t="shared" si="2"/>
        <v>-2</v>
      </c>
      <c r="U37" s="8">
        <f t="shared" si="7"/>
        <v>-1</v>
      </c>
    </row>
    <row r="38" spans="1:21" ht="18" customHeight="1" x14ac:dyDescent="0.15">
      <c r="A38" s="13" t="s">
        <v>30</v>
      </c>
      <c r="B38" s="14">
        <v>46</v>
      </c>
      <c r="C38" s="4">
        <f t="shared" si="3"/>
        <v>3.8525963149078725E-2</v>
      </c>
      <c r="D38" s="14">
        <v>116</v>
      </c>
      <c r="E38" s="4">
        <f t="shared" si="4"/>
        <v>3.8448790188929403E-2</v>
      </c>
      <c r="F38" s="14">
        <v>3</v>
      </c>
      <c r="G38" s="14">
        <v>8</v>
      </c>
      <c r="H38" s="14">
        <f t="shared" si="5"/>
        <v>43</v>
      </c>
      <c r="I38" s="15">
        <f t="shared" si="8"/>
        <v>14.333333333333334</v>
      </c>
      <c r="J38" s="14">
        <f t="shared" si="0"/>
        <v>108</v>
      </c>
      <c r="K38" s="15">
        <f t="shared" si="9"/>
        <v>13.5</v>
      </c>
      <c r="L38" s="16">
        <v>2</v>
      </c>
      <c r="M38" s="16">
        <v>2</v>
      </c>
      <c r="N38" s="16">
        <v>1</v>
      </c>
      <c r="O38" s="16">
        <v>1</v>
      </c>
      <c r="P38" s="16">
        <v>34</v>
      </c>
      <c r="Q38" s="16">
        <v>36</v>
      </c>
      <c r="R38" s="10">
        <f t="shared" si="1"/>
        <v>12</v>
      </c>
      <c r="S38" s="8">
        <f t="shared" si="6"/>
        <v>0.35294117647058826</v>
      </c>
      <c r="T38" s="10">
        <f t="shared" si="2"/>
        <v>80</v>
      </c>
      <c r="U38" s="8">
        <f t="shared" si="7"/>
        <v>2.2222222222222223</v>
      </c>
    </row>
    <row r="39" spans="1:21" ht="18" customHeight="1" x14ac:dyDescent="0.15">
      <c r="A39" s="13" t="s">
        <v>31</v>
      </c>
      <c r="B39" s="14">
        <v>22</v>
      </c>
      <c r="C39" s="4">
        <f t="shared" si="3"/>
        <v>1.8425460636515914E-2</v>
      </c>
      <c r="D39" s="14">
        <v>33</v>
      </c>
      <c r="E39" s="4">
        <f t="shared" si="4"/>
        <v>1.0938017898574744E-2</v>
      </c>
      <c r="F39" s="14">
        <v>12</v>
      </c>
      <c r="G39" s="14">
        <v>20</v>
      </c>
      <c r="H39" s="14">
        <f t="shared" si="5"/>
        <v>10</v>
      </c>
      <c r="I39" s="15">
        <f t="shared" si="8"/>
        <v>0.83333333333333337</v>
      </c>
      <c r="J39" s="14">
        <f t="shared" si="0"/>
        <v>13</v>
      </c>
      <c r="K39" s="15">
        <f t="shared" si="9"/>
        <v>0.65</v>
      </c>
      <c r="L39" s="16">
        <v>14</v>
      </c>
      <c r="M39" s="16">
        <v>14</v>
      </c>
      <c r="N39" s="16">
        <v>2</v>
      </c>
      <c r="O39" s="16">
        <v>2</v>
      </c>
      <c r="P39" s="16">
        <v>64</v>
      </c>
      <c r="Q39" s="16">
        <v>105</v>
      </c>
      <c r="R39" s="10">
        <f t="shared" si="1"/>
        <v>-42</v>
      </c>
      <c r="S39" s="8">
        <f t="shared" si="6"/>
        <v>-0.65625</v>
      </c>
      <c r="T39" s="10">
        <f t="shared" si="2"/>
        <v>-72</v>
      </c>
      <c r="U39" s="8">
        <f t="shared" si="7"/>
        <v>-0.68571428571428572</v>
      </c>
    </row>
    <row r="40" spans="1:21" ht="18" customHeight="1" x14ac:dyDescent="0.15">
      <c r="A40" s="13" t="s">
        <v>32</v>
      </c>
      <c r="B40" s="14">
        <v>8</v>
      </c>
      <c r="C40" s="4">
        <f t="shared" si="3"/>
        <v>6.7001675041876048E-3</v>
      </c>
      <c r="D40" s="14">
        <v>38</v>
      </c>
      <c r="E40" s="4">
        <f t="shared" si="4"/>
        <v>1.2595293337752734E-2</v>
      </c>
      <c r="F40" s="14">
        <v>8</v>
      </c>
      <c r="G40" s="14">
        <v>12</v>
      </c>
      <c r="H40" s="14">
        <f t="shared" si="5"/>
        <v>0</v>
      </c>
      <c r="I40" s="15">
        <f t="shared" si="8"/>
        <v>0</v>
      </c>
      <c r="J40" s="14">
        <f t="shared" si="0"/>
        <v>26</v>
      </c>
      <c r="K40" s="15">
        <f t="shared" si="9"/>
        <v>2.1666666666666665</v>
      </c>
      <c r="L40" s="16">
        <v>2</v>
      </c>
      <c r="M40" s="16">
        <v>6</v>
      </c>
      <c r="N40" s="16">
        <v>2</v>
      </c>
      <c r="O40" s="16">
        <v>8</v>
      </c>
      <c r="P40" s="16">
        <v>1</v>
      </c>
      <c r="Q40" s="16">
        <v>1</v>
      </c>
      <c r="R40" s="10">
        <f t="shared" si="1"/>
        <v>7</v>
      </c>
      <c r="S40" s="8">
        <f t="shared" si="6"/>
        <v>7</v>
      </c>
      <c r="T40" s="10">
        <f t="shared" si="2"/>
        <v>37</v>
      </c>
      <c r="U40" s="8">
        <f t="shared" si="7"/>
        <v>37</v>
      </c>
    </row>
    <row r="41" spans="1:21" ht="18" customHeight="1" x14ac:dyDescent="0.15">
      <c r="A41" s="13" t="s">
        <v>33</v>
      </c>
      <c r="B41" s="14">
        <v>78</v>
      </c>
      <c r="C41" s="4">
        <f t="shared" si="3"/>
        <v>6.5326633165829151E-2</v>
      </c>
      <c r="D41" s="14">
        <v>155</v>
      </c>
      <c r="E41" s="4">
        <f t="shared" si="4"/>
        <v>5.1375538614517734E-2</v>
      </c>
      <c r="F41" s="14">
        <v>29</v>
      </c>
      <c r="G41" s="14">
        <v>67</v>
      </c>
      <c r="H41" s="14">
        <f t="shared" si="5"/>
        <v>49</v>
      </c>
      <c r="I41" s="15">
        <f t="shared" si="8"/>
        <v>1.6896551724137931</v>
      </c>
      <c r="J41" s="14">
        <f t="shared" ref="J41:J67" si="10">D41-G41</f>
        <v>88</v>
      </c>
      <c r="K41" s="15">
        <f t="shared" si="9"/>
        <v>1.3134328358208955</v>
      </c>
      <c r="L41" s="16">
        <v>16</v>
      </c>
      <c r="M41" s="16">
        <v>76</v>
      </c>
      <c r="N41" s="16">
        <v>11</v>
      </c>
      <c r="O41" s="16">
        <v>15</v>
      </c>
      <c r="P41" s="16">
        <v>77</v>
      </c>
      <c r="Q41" s="16">
        <v>157</v>
      </c>
      <c r="R41" s="10">
        <f t="shared" ref="R41:R67" si="11">B41-P41</f>
        <v>1</v>
      </c>
      <c r="S41" s="8">
        <f t="shared" si="6"/>
        <v>1.2987012987012988E-2</v>
      </c>
      <c r="T41" s="10">
        <f t="shared" ref="T41:T61" si="12">D41-Q41</f>
        <v>-2</v>
      </c>
      <c r="U41" s="8">
        <f t="shared" si="7"/>
        <v>-1.2738853503184714E-2</v>
      </c>
    </row>
    <row r="42" spans="1:21" ht="18" customHeight="1" x14ac:dyDescent="0.15">
      <c r="A42" s="13" t="s">
        <v>34</v>
      </c>
      <c r="B42" s="14">
        <v>9</v>
      </c>
      <c r="C42" s="4">
        <f t="shared" si="3"/>
        <v>7.537688442211055E-3</v>
      </c>
      <c r="D42" s="14">
        <v>33</v>
      </c>
      <c r="E42" s="4">
        <f t="shared" si="4"/>
        <v>1.0938017898574744E-2</v>
      </c>
      <c r="F42" s="14">
        <v>2</v>
      </c>
      <c r="G42" s="14">
        <v>12</v>
      </c>
      <c r="H42" s="14">
        <f t="shared" si="5"/>
        <v>7</v>
      </c>
      <c r="I42" s="15">
        <f t="shared" si="8"/>
        <v>3.5</v>
      </c>
      <c r="J42" s="14">
        <f t="shared" si="10"/>
        <v>21</v>
      </c>
      <c r="K42" s="15">
        <f t="shared" si="9"/>
        <v>1.75</v>
      </c>
      <c r="L42" s="16">
        <v>0</v>
      </c>
      <c r="M42" s="16">
        <v>0</v>
      </c>
      <c r="N42" s="16">
        <v>0</v>
      </c>
      <c r="O42" s="16">
        <v>0</v>
      </c>
      <c r="P42" s="16">
        <v>2</v>
      </c>
      <c r="Q42" s="16">
        <v>3</v>
      </c>
      <c r="R42" s="10">
        <f t="shared" si="11"/>
        <v>7</v>
      </c>
      <c r="S42" s="8">
        <f t="shared" si="6"/>
        <v>3.5</v>
      </c>
      <c r="T42" s="10">
        <f t="shared" si="12"/>
        <v>30</v>
      </c>
      <c r="U42" s="8">
        <f t="shared" si="7"/>
        <v>10</v>
      </c>
    </row>
    <row r="43" spans="1:21" ht="18" customHeight="1" x14ac:dyDescent="0.15">
      <c r="A43" s="13" t="s">
        <v>35</v>
      </c>
      <c r="B43" s="14">
        <v>6</v>
      </c>
      <c r="C43" s="4">
        <f t="shared" si="3"/>
        <v>5.0251256281407036E-3</v>
      </c>
      <c r="D43" s="14">
        <v>11</v>
      </c>
      <c r="E43" s="4">
        <f t="shared" si="4"/>
        <v>3.6460059661915811E-3</v>
      </c>
      <c r="F43" s="14">
        <v>0</v>
      </c>
      <c r="G43" s="14">
        <v>0</v>
      </c>
      <c r="H43" s="14">
        <f t="shared" si="5"/>
        <v>6</v>
      </c>
      <c r="I43" s="15"/>
      <c r="J43" s="14">
        <f t="shared" si="10"/>
        <v>11</v>
      </c>
      <c r="K43" s="15"/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0">
        <f t="shared" si="11"/>
        <v>6</v>
      </c>
      <c r="S43" s="8"/>
      <c r="T43" s="10">
        <f t="shared" si="12"/>
        <v>11</v>
      </c>
      <c r="U43" s="8"/>
    </row>
    <row r="44" spans="1:21" ht="18" customHeight="1" x14ac:dyDescent="0.15">
      <c r="A44" s="13" t="s">
        <v>36</v>
      </c>
      <c r="B44" s="14">
        <v>2</v>
      </c>
      <c r="C44" s="4">
        <f t="shared" si="3"/>
        <v>1.6750418760469012E-3</v>
      </c>
      <c r="D44" s="14">
        <v>6</v>
      </c>
      <c r="E44" s="4">
        <f t="shared" si="4"/>
        <v>1.9887305270135896E-3</v>
      </c>
      <c r="F44" s="14">
        <v>2</v>
      </c>
      <c r="G44" s="14">
        <v>2</v>
      </c>
      <c r="H44" s="14">
        <f t="shared" si="5"/>
        <v>0</v>
      </c>
      <c r="I44" s="15">
        <f>(B44-F44)/F44</f>
        <v>0</v>
      </c>
      <c r="J44" s="14">
        <f t="shared" si="10"/>
        <v>4</v>
      </c>
      <c r="K44" s="15">
        <f>(D44-G44)/G44</f>
        <v>2</v>
      </c>
      <c r="L44" s="16">
        <v>0</v>
      </c>
      <c r="M44" s="16">
        <v>0</v>
      </c>
      <c r="N44" s="16">
        <v>0</v>
      </c>
      <c r="O44" s="16">
        <v>0</v>
      </c>
      <c r="P44" s="16">
        <v>3</v>
      </c>
      <c r="Q44" s="16">
        <v>8</v>
      </c>
      <c r="R44" s="10">
        <f t="shared" si="11"/>
        <v>-1</v>
      </c>
      <c r="S44" s="8">
        <f>(B44-P44)/P44</f>
        <v>-0.33333333333333331</v>
      </c>
      <c r="T44" s="10">
        <f t="shared" si="12"/>
        <v>-2</v>
      </c>
      <c r="U44" s="8">
        <f>(D44-Q44)/Q44</f>
        <v>-0.25</v>
      </c>
    </row>
    <row r="45" spans="1:21" ht="18" customHeight="1" x14ac:dyDescent="0.15">
      <c r="A45" s="13" t="s">
        <v>37</v>
      </c>
      <c r="B45" s="14">
        <v>6</v>
      </c>
      <c r="C45" s="4">
        <f t="shared" si="3"/>
        <v>5.0251256281407036E-3</v>
      </c>
      <c r="D45" s="14">
        <v>10</v>
      </c>
      <c r="E45" s="4">
        <f t="shared" si="4"/>
        <v>3.3145508783559829E-3</v>
      </c>
      <c r="F45" s="14">
        <v>0</v>
      </c>
      <c r="G45" s="14">
        <v>0</v>
      </c>
      <c r="H45" s="14">
        <f t="shared" si="5"/>
        <v>6</v>
      </c>
      <c r="I45" s="15"/>
      <c r="J45" s="14">
        <f t="shared" si="10"/>
        <v>10</v>
      </c>
      <c r="K45" s="15"/>
      <c r="L45" s="16">
        <v>0</v>
      </c>
      <c r="M45" s="16">
        <v>0</v>
      </c>
      <c r="N45" s="16">
        <v>1</v>
      </c>
      <c r="O45" s="16">
        <v>2</v>
      </c>
      <c r="P45" s="16">
        <v>0</v>
      </c>
      <c r="Q45" s="16">
        <v>0</v>
      </c>
      <c r="R45" s="10">
        <f t="shared" si="11"/>
        <v>6</v>
      </c>
      <c r="S45" s="8"/>
      <c r="T45" s="10">
        <f t="shared" si="12"/>
        <v>10</v>
      </c>
      <c r="U45" s="8"/>
    </row>
    <row r="46" spans="1:21" ht="18" customHeight="1" x14ac:dyDescent="0.15">
      <c r="A46" s="13" t="s">
        <v>38</v>
      </c>
      <c r="B46" s="14">
        <v>13</v>
      </c>
      <c r="C46" s="4">
        <f t="shared" si="3"/>
        <v>1.0887772194304857E-2</v>
      </c>
      <c r="D46" s="14">
        <v>26</v>
      </c>
      <c r="E46" s="4">
        <f t="shared" si="4"/>
        <v>8.6178322837255558E-3</v>
      </c>
      <c r="F46" s="14">
        <v>0</v>
      </c>
      <c r="G46" s="14">
        <v>0</v>
      </c>
      <c r="H46" s="14">
        <f t="shared" si="5"/>
        <v>13</v>
      </c>
      <c r="I46" s="15"/>
      <c r="J46" s="14">
        <f t="shared" si="10"/>
        <v>26</v>
      </c>
      <c r="K46" s="15"/>
      <c r="L46" s="16">
        <v>0</v>
      </c>
      <c r="M46" s="16">
        <v>0</v>
      </c>
      <c r="N46" s="16">
        <v>0</v>
      </c>
      <c r="O46" s="16">
        <v>0</v>
      </c>
      <c r="P46" s="16">
        <v>2</v>
      </c>
      <c r="Q46" s="16">
        <v>5</v>
      </c>
      <c r="R46" s="10">
        <f t="shared" si="11"/>
        <v>11</v>
      </c>
      <c r="S46" s="8">
        <f>(B46-P46)/P46</f>
        <v>5.5</v>
      </c>
      <c r="T46" s="10">
        <f t="shared" si="12"/>
        <v>21</v>
      </c>
      <c r="U46" s="8">
        <f>(D46-Q46)/Q46</f>
        <v>4.2</v>
      </c>
    </row>
    <row r="47" spans="1:21" ht="18" customHeight="1" x14ac:dyDescent="0.15">
      <c r="A47" s="13" t="s">
        <v>39</v>
      </c>
      <c r="B47" s="14">
        <v>4</v>
      </c>
      <c r="C47" s="4">
        <f t="shared" si="3"/>
        <v>3.3500837520938024E-3</v>
      </c>
      <c r="D47" s="14">
        <v>6</v>
      </c>
      <c r="E47" s="4">
        <f t="shared" si="4"/>
        <v>1.9887305270135896E-3</v>
      </c>
      <c r="F47" s="14">
        <v>0</v>
      </c>
      <c r="G47" s="14">
        <v>0</v>
      </c>
      <c r="H47" s="14">
        <f t="shared" si="5"/>
        <v>4</v>
      </c>
      <c r="I47" s="15"/>
      <c r="J47" s="14">
        <f t="shared" si="10"/>
        <v>6</v>
      </c>
      <c r="K47" s="15"/>
      <c r="L47" s="16">
        <v>1</v>
      </c>
      <c r="M47" s="16">
        <v>1</v>
      </c>
      <c r="N47" s="16">
        <v>0</v>
      </c>
      <c r="O47" s="16">
        <v>0</v>
      </c>
      <c r="P47" s="16">
        <v>1</v>
      </c>
      <c r="Q47" s="16">
        <v>1</v>
      </c>
      <c r="R47" s="10">
        <f t="shared" si="11"/>
        <v>3</v>
      </c>
      <c r="S47" s="8">
        <f>(B47-P47)/P47</f>
        <v>3</v>
      </c>
      <c r="T47" s="10">
        <f t="shared" si="12"/>
        <v>5</v>
      </c>
      <c r="U47" s="8">
        <f>(D47-Q47)/Q47</f>
        <v>5</v>
      </c>
    </row>
    <row r="48" spans="1:21" ht="18" customHeight="1" x14ac:dyDescent="0.15">
      <c r="A48" s="13" t="s">
        <v>40</v>
      </c>
      <c r="B48" s="14">
        <v>0</v>
      </c>
      <c r="C48" s="4">
        <f t="shared" si="3"/>
        <v>0</v>
      </c>
      <c r="D48" s="14">
        <v>0</v>
      </c>
      <c r="E48" s="4">
        <f t="shared" si="4"/>
        <v>0</v>
      </c>
      <c r="F48" s="14">
        <v>1</v>
      </c>
      <c r="G48" s="14">
        <v>2</v>
      </c>
      <c r="H48" s="14">
        <f t="shared" si="5"/>
        <v>-1</v>
      </c>
      <c r="I48" s="15">
        <f>(B48-F48)/F48</f>
        <v>-1</v>
      </c>
      <c r="J48" s="14">
        <f t="shared" si="10"/>
        <v>-2</v>
      </c>
      <c r="K48" s="15">
        <f>(D48-G48)/G48</f>
        <v>-1</v>
      </c>
      <c r="L48" s="16">
        <v>0</v>
      </c>
      <c r="M48" s="16">
        <v>0</v>
      </c>
      <c r="N48" s="16">
        <v>0</v>
      </c>
      <c r="O48" s="16">
        <v>0</v>
      </c>
      <c r="P48" s="16">
        <v>4</v>
      </c>
      <c r="Q48" s="16">
        <v>10</v>
      </c>
      <c r="R48" s="10">
        <f t="shared" si="11"/>
        <v>-4</v>
      </c>
      <c r="S48" s="8">
        <f>(B48-P48)/P48</f>
        <v>-1</v>
      </c>
      <c r="T48" s="10">
        <f t="shared" si="12"/>
        <v>-10</v>
      </c>
      <c r="U48" s="8">
        <f>(D48-Q48)/Q48</f>
        <v>-1</v>
      </c>
    </row>
    <row r="49" spans="1:21" ht="18" customHeight="1" x14ac:dyDescent="0.15">
      <c r="A49" s="13" t="s">
        <v>41</v>
      </c>
      <c r="B49" s="14">
        <v>2</v>
      </c>
      <c r="C49" s="4">
        <f t="shared" si="3"/>
        <v>1.6750418760469012E-3</v>
      </c>
      <c r="D49" s="14">
        <v>2</v>
      </c>
      <c r="E49" s="4">
        <f t="shared" si="4"/>
        <v>6.6291017567119651E-4</v>
      </c>
      <c r="F49" s="14">
        <v>0</v>
      </c>
      <c r="G49" s="14">
        <v>0</v>
      </c>
      <c r="H49" s="14">
        <f t="shared" si="5"/>
        <v>2</v>
      </c>
      <c r="I49" s="15"/>
      <c r="J49" s="14">
        <f t="shared" si="10"/>
        <v>2</v>
      </c>
      <c r="K49" s="15"/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0">
        <f t="shared" si="11"/>
        <v>2</v>
      </c>
      <c r="S49" s="8"/>
      <c r="T49" s="10">
        <f t="shared" si="12"/>
        <v>2</v>
      </c>
      <c r="U49" s="8"/>
    </row>
    <row r="50" spans="1:21" ht="18" customHeight="1" x14ac:dyDescent="0.15">
      <c r="A50" s="13" t="s">
        <v>42</v>
      </c>
      <c r="B50" s="14">
        <v>1</v>
      </c>
      <c r="C50" s="4">
        <f t="shared" si="3"/>
        <v>8.375209380234506E-4</v>
      </c>
      <c r="D50" s="14">
        <v>1</v>
      </c>
      <c r="E50" s="4">
        <f t="shared" si="4"/>
        <v>3.3145508783559825E-4</v>
      </c>
      <c r="F50" s="14">
        <v>0</v>
      </c>
      <c r="G50" s="14">
        <v>0</v>
      </c>
      <c r="H50" s="14">
        <f t="shared" si="5"/>
        <v>1</v>
      </c>
      <c r="I50" s="15"/>
      <c r="J50" s="14">
        <f t="shared" si="10"/>
        <v>1</v>
      </c>
      <c r="K50" s="15"/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0">
        <f t="shared" si="11"/>
        <v>1</v>
      </c>
      <c r="S50" s="8"/>
      <c r="T50" s="10">
        <f t="shared" si="12"/>
        <v>1</v>
      </c>
      <c r="U50" s="8"/>
    </row>
    <row r="51" spans="1:21" ht="18" customHeight="1" x14ac:dyDescent="0.15">
      <c r="A51" s="13" t="s">
        <v>43</v>
      </c>
      <c r="B51" s="14">
        <v>0</v>
      </c>
      <c r="C51" s="4">
        <f t="shared" si="3"/>
        <v>0</v>
      </c>
      <c r="D51" s="14">
        <v>0</v>
      </c>
      <c r="E51" s="4">
        <f t="shared" si="4"/>
        <v>0</v>
      </c>
      <c r="F51" s="14">
        <v>0</v>
      </c>
      <c r="G51" s="14">
        <v>0</v>
      </c>
      <c r="H51" s="14">
        <f t="shared" si="5"/>
        <v>0</v>
      </c>
      <c r="I51" s="15"/>
      <c r="J51" s="14">
        <f t="shared" si="10"/>
        <v>0</v>
      </c>
      <c r="K51" s="15"/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0">
        <f t="shared" si="11"/>
        <v>0</v>
      </c>
      <c r="S51" s="8"/>
      <c r="T51" s="10">
        <f t="shared" si="12"/>
        <v>0</v>
      </c>
      <c r="U51" s="8"/>
    </row>
    <row r="52" spans="1:21" ht="18" customHeight="1" x14ac:dyDescent="0.15">
      <c r="A52" s="13" t="s">
        <v>44</v>
      </c>
      <c r="B52" s="14">
        <v>17</v>
      </c>
      <c r="C52" s="4">
        <f t="shared" si="3"/>
        <v>1.423785594639866E-2</v>
      </c>
      <c r="D52" s="14">
        <v>30</v>
      </c>
      <c r="E52" s="4">
        <f t="shared" si="4"/>
        <v>9.9436526350679486E-3</v>
      </c>
      <c r="F52" s="14">
        <v>17</v>
      </c>
      <c r="G52" s="14">
        <v>23</v>
      </c>
      <c r="H52" s="14">
        <f t="shared" si="5"/>
        <v>0</v>
      </c>
      <c r="I52" s="15">
        <f>(B52-F52)/F52</f>
        <v>0</v>
      </c>
      <c r="J52" s="14">
        <f t="shared" si="10"/>
        <v>7</v>
      </c>
      <c r="K52" s="15">
        <f>(D52-G52)/G52</f>
        <v>0.30434782608695654</v>
      </c>
      <c r="L52" s="16">
        <v>0</v>
      </c>
      <c r="M52" s="16">
        <v>0</v>
      </c>
      <c r="N52" s="16">
        <v>5</v>
      </c>
      <c r="O52" s="16">
        <v>8</v>
      </c>
      <c r="P52" s="16">
        <v>25</v>
      </c>
      <c r="Q52" s="16">
        <v>58</v>
      </c>
      <c r="R52" s="10">
        <f t="shared" si="11"/>
        <v>-8</v>
      </c>
      <c r="S52" s="8">
        <f>(B52-P52)/P52</f>
        <v>-0.32</v>
      </c>
      <c r="T52" s="10">
        <f t="shared" si="12"/>
        <v>-28</v>
      </c>
      <c r="U52" s="8">
        <f>(D52-Q52)/Q52</f>
        <v>-0.48275862068965519</v>
      </c>
    </row>
    <row r="53" spans="1:21" ht="18" customHeight="1" x14ac:dyDescent="0.15">
      <c r="A53" s="13" t="s">
        <v>45</v>
      </c>
      <c r="B53" s="14">
        <v>4</v>
      </c>
      <c r="C53" s="4">
        <f t="shared" si="3"/>
        <v>3.3500837520938024E-3</v>
      </c>
      <c r="D53" s="14">
        <v>8</v>
      </c>
      <c r="E53" s="4">
        <f t="shared" si="4"/>
        <v>2.651640702684786E-3</v>
      </c>
      <c r="F53" s="14">
        <v>3</v>
      </c>
      <c r="G53" s="14">
        <v>6</v>
      </c>
      <c r="H53" s="14">
        <f t="shared" si="5"/>
        <v>1</v>
      </c>
      <c r="I53" s="15">
        <f>(B53-F53)/F53</f>
        <v>0.33333333333333331</v>
      </c>
      <c r="J53" s="14">
        <f t="shared" si="10"/>
        <v>2</v>
      </c>
      <c r="K53" s="15">
        <f>(D53-G53)/G53</f>
        <v>0.33333333333333331</v>
      </c>
      <c r="L53" s="16">
        <v>0</v>
      </c>
      <c r="M53" s="16">
        <v>0</v>
      </c>
      <c r="N53" s="16">
        <v>0</v>
      </c>
      <c r="O53" s="16">
        <v>0</v>
      </c>
      <c r="P53" s="16">
        <v>6</v>
      </c>
      <c r="Q53" s="16">
        <v>6</v>
      </c>
      <c r="R53" s="10">
        <f t="shared" si="11"/>
        <v>-2</v>
      </c>
      <c r="S53" s="8">
        <f>(B53-P53)/P53</f>
        <v>-0.33333333333333331</v>
      </c>
      <c r="T53" s="10">
        <f t="shared" si="12"/>
        <v>2</v>
      </c>
      <c r="U53" s="8">
        <f>(D53-Q53)/Q53</f>
        <v>0.33333333333333331</v>
      </c>
    </row>
    <row r="54" spans="1:21" ht="18" customHeight="1" x14ac:dyDescent="0.15">
      <c r="A54" s="13" t="s">
        <v>46</v>
      </c>
      <c r="B54" s="14">
        <v>10</v>
      </c>
      <c r="C54" s="4">
        <f t="shared" si="3"/>
        <v>8.3752093802345051E-3</v>
      </c>
      <c r="D54" s="14">
        <v>10</v>
      </c>
      <c r="E54" s="4">
        <f t="shared" si="4"/>
        <v>3.3145508783559829E-3</v>
      </c>
      <c r="F54" s="14">
        <v>2</v>
      </c>
      <c r="G54" s="14">
        <v>3</v>
      </c>
      <c r="H54" s="14">
        <f t="shared" si="5"/>
        <v>8</v>
      </c>
      <c r="I54" s="15">
        <f>(B54-F54)/F54</f>
        <v>4</v>
      </c>
      <c r="J54" s="14">
        <f t="shared" si="10"/>
        <v>7</v>
      </c>
      <c r="K54" s="15">
        <f>(D54-G54)/G54</f>
        <v>2.3333333333333335</v>
      </c>
      <c r="L54" s="16">
        <v>1</v>
      </c>
      <c r="M54" s="16">
        <v>1</v>
      </c>
      <c r="N54" s="16">
        <v>1</v>
      </c>
      <c r="O54" s="16">
        <v>1</v>
      </c>
      <c r="P54" s="16">
        <v>16</v>
      </c>
      <c r="Q54" s="16">
        <v>28</v>
      </c>
      <c r="R54" s="10">
        <f t="shared" si="11"/>
        <v>-6</v>
      </c>
      <c r="S54" s="8">
        <f>(B54-P54)/P54</f>
        <v>-0.375</v>
      </c>
      <c r="T54" s="10">
        <f t="shared" si="12"/>
        <v>-18</v>
      </c>
      <c r="U54" s="8">
        <f>(D54-Q54)/Q54</f>
        <v>-0.6428571428571429</v>
      </c>
    </row>
    <row r="55" spans="1:21" ht="18" customHeight="1" x14ac:dyDescent="0.15">
      <c r="A55" s="13" t="s">
        <v>47</v>
      </c>
      <c r="B55" s="14">
        <v>29</v>
      </c>
      <c r="C55" s="4">
        <f t="shared" si="3"/>
        <v>2.4288107202680067E-2</v>
      </c>
      <c r="D55" s="14">
        <v>94</v>
      </c>
      <c r="E55" s="4">
        <f t="shared" si="4"/>
        <v>3.1156778256546239E-2</v>
      </c>
      <c r="F55" s="14">
        <v>3</v>
      </c>
      <c r="G55" s="14">
        <v>8</v>
      </c>
      <c r="H55" s="14">
        <f t="shared" si="5"/>
        <v>26</v>
      </c>
      <c r="I55" s="15">
        <f>(B55-F55)/F55</f>
        <v>8.6666666666666661</v>
      </c>
      <c r="J55" s="14">
        <f t="shared" si="10"/>
        <v>86</v>
      </c>
      <c r="K55" s="15">
        <f>(D55-G55)/G55</f>
        <v>10.75</v>
      </c>
      <c r="L55" s="16">
        <v>0</v>
      </c>
      <c r="M55" s="16">
        <v>0</v>
      </c>
      <c r="N55" s="16">
        <v>1</v>
      </c>
      <c r="O55" s="16">
        <v>1</v>
      </c>
      <c r="P55" s="16">
        <v>19</v>
      </c>
      <c r="Q55" s="16">
        <v>64</v>
      </c>
      <c r="R55" s="10">
        <f t="shared" si="11"/>
        <v>10</v>
      </c>
      <c r="S55" s="8">
        <f>(B55-P55)/P55</f>
        <v>0.52631578947368418</v>
      </c>
      <c r="T55" s="10">
        <f t="shared" si="12"/>
        <v>30</v>
      </c>
      <c r="U55" s="8">
        <f>(D55-Q55)/Q55</f>
        <v>0.46875</v>
      </c>
    </row>
    <row r="56" spans="1:21" ht="18" customHeight="1" x14ac:dyDescent="0.15">
      <c r="A56" s="13" t="s">
        <v>48</v>
      </c>
      <c r="B56" s="14">
        <v>5</v>
      </c>
      <c r="C56" s="4">
        <f t="shared" si="3"/>
        <v>4.1876046901172526E-3</v>
      </c>
      <c r="D56" s="14">
        <v>7</v>
      </c>
      <c r="E56" s="4">
        <f t="shared" si="4"/>
        <v>2.3201856148491878E-3</v>
      </c>
      <c r="F56" s="14">
        <v>1</v>
      </c>
      <c r="G56" s="14">
        <v>1</v>
      </c>
      <c r="H56" s="14">
        <f t="shared" si="5"/>
        <v>4</v>
      </c>
      <c r="I56" s="15">
        <f>(B56-F56)/F56</f>
        <v>4</v>
      </c>
      <c r="J56" s="14">
        <f t="shared" si="10"/>
        <v>6</v>
      </c>
      <c r="K56" s="15">
        <f>(D56-G56)/G56</f>
        <v>6</v>
      </c>
      <c r="L56" s="16">
        <v>0</v>
      </c>
      <c r="M56" s="16">
        <v>0</v>
      </c>
      <c r="N56" s="16">
        <v>0</v>
      </c>
      <c r="O56" s="16">
        <v>0</v>
      </c>
      <c r="P56" s="16">
        <v>10</v>
      </c>
      <c r="Q56" s="16">
        <v>10</v>
      </c>
      <c r="R56" s="10">
        <f t="shared" si="11"/>
        <v>-5</v>
      </c>
      <c r="S56" s="8">
        <f>(B56-P56)/P56</f>
        <v>-0.5</v>
      </c>
      <c r="T56" s="10">
        <f t="shared" si="12"/>
        <v>-3</v>
      </c>
      <c r="U56" s="8">
        <f>(D56-Q56)/Q56</f>
        <v>-0.3</v>
      </c>
    </row>
    <row r="57" spans="1:21" ht="18" customHeight="1" x14ac:dyDescent="0.15">
      <c r="A57" s="13" t="s">
        <v>49</v>
      </c>
      <c r="B57" s="14">
        <v>0</v>
      </c>
      <c r="C57" s="4">
        <f t="shared" si="3"/>
        <v>0</v>
      </c>
      <c r="D57" s="14">
        <v>0</v>
      </c>
      <c r="E57" s="4">
        <f t="shared" si="4"/>
        <v>0</v>
      </c>
      <c r="F57" s="14">
        <v>0</v>
      </c>
      <c r="G57" s="14">
        <v>0</v>
      </c>
      <c r="H57" s="14">
        <f t="shared" si="5"/>
        <v>0</v>
      </c>
      <c r="I57" s="15"/>
      <c r="J57" s="14">
        <f t="shared" si="10"/>
        <v>0</v>
      </c>
      <c r="K57" s="15"/>
      <c r="L57" s="16">
        <v>0</v>
      </c>
      <c r="M57" s="16">
        <v>0</v>
      </c>
      <c r="N57" s="16">
        <v>1</v>
      </c>
      <c r="O57" s="16">
        <v>1</v>
      </c>
      <c r="P57" s="16">
        <v>0</v>
      </c>
      <c r="Q57" s="16">
        <v>0</v>
      </c>
      <c r="R57" s="10">
        <f t="shared" si="11"/>
        <v>0</v>
      </c>
      <c r="S57" s="8"/>
      <c r="T57" s="10">
        <f t="shared" si="12"/>
        <v>0</v>
      </c>
      <c r="U57" s="8"/>
    </row>
    <row r="58" spans="1:21" ht="18" customHeight="1" x14ac:dyDescent="0.15">
      <c r="A58" s="13" t="s">
        <v>50</v>
      </c>
      <c r="B58" s="14">
        <v>0</v>
      </c>
      <c r="C58" s="4">
        <f t="shared" si="3"/>
        <v>0</v>
      </c>
      <c r="D58" s="14">
        <v>0</v>
      </c>
      <c r="E58" s="4">
        <f t="shared" si="4"/>
        <v>0</v>
      </c>
      <c r="F58" s="14">
        <v>0</v>
      </c>
      <c r="G58" s="14">
        <v>0</v>
      </c>
      <c r="H58" s="14">
        <f t="shared" si="5"/>
        <v>0</v>
      </c>
      <c r="I58" s="15"/>
      <c r="J58" s="14">
        <f t="shared" si="10"/>
        <v>0</v>
      </c>
      <c r="K58" s="15"/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0">
        <f t="shared" si="11"/>
        <v>0</v>
      </c>
      <c r="S58" s="8"/>
      <c r="T58" s="10">
        <f t="shared" si="12"/>
        <v>0</v>
      </c>
      <c r="U58" s="8"/>
    </row>
    <row r="59" spans="1:21" ht="18" customHeight="1" x14ac:dyDescent="0.15">
      <c r="A59" s="13" t="s">
        <v>51</v>
      </c>
      <c r="B59" s="14">
        <v>3</v>
      </c>
      <c r="C59" s="4">
        <f t="shared" si="3"/>
        <v>2.5125628140703518E-3</v>
      </c>
      <c r="D59" s="14">
        <v>6</v>
      </c>
      <c r="E59" s="4">
        <f t="shared" si="4"/>
        <v>1.9887305270135896E-3</v>
      </c>
      <c r="F59" s="14">
        <v>0</v>
      </c>
      <c r="G59" s="14">
        <v>0</v>
      </c>
      <c r="H59" s="14">
        <f t="shared" si="5"/>
        <v>3</v>
      </c>
      <c r="I59" s="15"/>
      <c r="J59" s="14">
        <f t="shared" si="10"/>
        <v>6</v>
      </c>
      <c r="K59" s="15"/>
      <c r="L59" s="16">
        <v>0</v>
      </c>
      <c r="M59" s="16">
        <v>0</v>
      </c>
      <c r="N59" s="16">
        <v>0</v>
      </c>
      <c r="O59" s="16">
        <v>0</v>
      </c>
      <c r="P59" s="16">
        <v>10</v>
      </c>
      <c r="Q59" s="16">
        <v>11</v>
      </c>
      <c r="R59" s="10">
        <f t="shared" si="11"/>
        <v>-7</v>
      </c>
      <c r="S59" s="8">
        <f>(B59-P59)/P59</f>
        <v>-0.7</v>
      </c>
      <c r="T59" s="10">
        <f t="shared" si="12"/>
        <v>-5</v>
      </c>
      <c r="U59" s="8">
        <f>(D59-Q59)/Q59</f>
        <v>-0.45454545454545453</v>
      </c>
    </row>
    <row r="60" spans="1:21" ht="18" customHeight="1" x14ac:dyDescent="0.15">
      <c r="A60" s="13" t="s">
        <v>52</v>
      </c>
      <c r="B60" s="14">
        <v>2</v>
      </c>
      <c r="C60" s="4">
        <f t="shared" si="3"/>
        <v>1.6750418760469012E-3</v>
      </c>
      <c r="D60" s="14">
        <v>19</v>
      </c>
      <c r="E60" s="4">
        <f t="shared" si="4"/>
        <v>6.2976466688763671E-3</v>
      </c>
      <c r="F60" s="14">
        <v>0</v>
      </c>
      <c r="G60" s="14">
        <v>0</v>
      </c>
      <c r="H60" s="14">
        <f t="shared" si="5"/>
        <v>2</v>
      </c>
      <c r="I60" s="15"/>
      <c r="J60" s="14">
        <f t="shared" si="10"/>
        <v>19</v>
      </c>
      <c r="K60" s="15"/>
      <c r="L60" s="16">
        <v>0</v>
      </c>
      <c r="M60" s="16">
        <v>0</v>
      </c>
      <c r="N60" s="16">
        <v>2</v>
      </c>
      <c r="O60" s="16">
        <v>2</v>
      </c>
      <c r="P60" s="16">
        <v>14</v>
      </c>
      <c r="Q60" s="16">
        <v>52</v>
      </c>
      <c r="R60" s="10">
        <f t="shared" si="11"/>
        <v>-12</v>
      </c>
      <c r="S60" s="8">
        <f>(B60-P60)/P60</f>
        <v>-0.8571428571428571</v>
      </c>
      <c r="T60" s="10">
        <f t="shared" si="12"/>
        <v>-33</v>
      </c>
      <c r="U60" s="8">
        <f>(D60-Q60)/Q60</f>
        <v>-0.63461538461538458</v>
      </c>
    </row>
    <row r="61" spans="1:21" ht="18" customHeight="1" x14ac:dyDescent="0.15">
      <c r="A61" s="13" t="s">
        <v>53</v>
      </c>
      <c r="B61" s="14">
        <v>9</v>
      </c>
      <c r="C61" s="4">
        <f t="shared" si="3"/>
        <v>7.537688442211055E-3</v>
      </c>
      <c r="D61" s="14">
        <v>12</v>
      </c>
      <c r="E61" s="4">
        <f t="shared" si="4"/>
        <v>3.9774610540271793E-3</v>
      </c>
      <c r="F61" s="14">
        <v>0</v>
      </c>
      <c r="G61" s="14">
        <v>0</v>
      </c>
      <c r="H61" s="14">
        <f t="shared" si="5"/>
        <v>9</v>
      </c>
      <c r="I61" s="15"/>
      <c r="J61" s="14">
        <f t="shared" si="10"/>
        <v>12</v>
      </c>
      <c r="K61" s="15"/>
      <c r="L61" s="16">
        <v>0</v>
      </c>
      <c r="M61" s="16">
        <v>0</v>
      </c>
      <c r="N61" s="16">
        <v>0</v>
      </c>
      <c r="O61" s="16">
        <v>0</v>
      </c>
      <c r="P61" s="16">
        <v>19</v>
      </c>
      <c r="Q61" s="16">
        <v>21</v>
      </c>
      <c r="R61" s="10">
        <f t="shared" si="11"/>
        <v>-10</v>
      </c>
      <c r="S61" s="8">
        <f>(B61-P61)/P61</f>
        <v>-0.52631578947368418</v>
      </c>
      <c r="T61" s="10">
        <f t="shared" si="12"/>
        <v>-9</v>
      </c>
      <c r="U61" s="8">
        <f>(D61-Q61)/Q61</f>
        <v>-0.42857142857142855</v>
      </c>
    </row>
    <row r="62" spans="1:21" ht="18" customHeight="1" x14ac:dyDescent="0.15">
      <c r="A62" s="13" t="s">
        <v>54</v>
      </c>
      <c r="B62" s="14">
        <v>0</v>
      </c>
      <c r="C62" s="4">
        <f t="shared" si="3"/>
        <v>0</v>
      </c>
      <c r="D62" s="14">
        <v>0</v>
      </c>
      <c r="E62" s="4">
        <f t="shared" si="4"/>
        <v>0</v>
      </c>
      <c r="F62" s="14">
        <v>0</v>
      </c>
      <c r="G62" s="14">
        <v>0</v>
      </c>
      <c r="H62" s="14">
        <f t="shared" si="5"/>
        <v>0</v>
      </c>
      <c r="I62" s="15"/>
      <c r="J62" s="14">
        <f t="shared" si="10"/>
        <v>0</v>
      </c>
      <c r="K62" s="15"/>
      <c r="L62" s="16">
        <v>0</v>
      </c>
      <c r="M62" s="16">
        <v>0</v>
      </c>
      <c r="N62" s="16">
        <v>1</v>
      </c>
      <c r="O62" s="16">
        <v>1</v>
      </c>
      <c r="P62" s="16">
        <v>0</v>
      </c>
      <c r="Q62" s="16">
        <v>0</v>
      </c>
      <c r="R62" s="10">
        <f t="shared" si="11"/>
        <v>0</v>
      </c>
      <c r="S62" s="8"/>
      <c r="T62" s="10"/>
      <c r="U62" s="8"/>
    </row>
    <row r="63" spans="1:21" ht="18" customHeight="1" x14ac:dyDescent="0.15">
      <c r="A63" s="13" t="s">
        <v>55</v>
      </c>
      <c r="B63" s="14">
        <v>0</v>
      </c>
      <c r="C63" s="4">
        <f t="shared" si="3"/>
        <v>0</v>
      </c>
      <c r="D63" s="14">
        <v>0</v>
      </c>
      <c r="E63" s="4">
        <f t="shared" si="4"/>
        <v>0</v>
      </c>
      <c r="F63" s="14">
        <v>0</v>
      </c>
      <c r="G63" s="14">
        <v>0</v>
      </c>
      <c r="H63" s="14">
        <f t="shared" si="5"/>
        <v>0</v>
      </c>
      <c r="I63" s="15"/>
      <c r="J63" s="14">
        <f t="shared" si="10"/>
        <v>0</v>
      </c>
      <c r="K63" s="15"/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0">
        <f t="shared" si="11"/>
        <v>0</v>
      </c>
      <c r="S63" s="8"/>
      <c r="T63" s="10"/>
      <c r="U63" s="8"/>
    </row>
    <row r="64" spans="1:21" ht="18" customHeight="1" x14ac:dyDescent="0.15">
      <c r="A64" s="13" t="s">
        <v>56</v>
      </c>
      <c r="B64" s="14">
        <v>7</v>
      </c>
      <c r="C64" s="4">
        <f t="shared" si="3"/>
        <v>5.8626465661641538E-3</v>
      </c>
      <c r="D64" s="14">
        <v>7</v>
      </c>
      <c r="E64" s="4">
        <f t="shared" si="4"/>
        <v>2.3201856148491878E-3</v>
      </c>
      <c r="F64" s="14">
        <v>0</v>
      </c>
      <c r="G64" s="14">
        <v>0</v>
      </c>
      <c r="H64" s="14">
        <f t="shared" si="5"/>
        <v>7</v>
      </c>
      <c r="I64" s="15"/>
      <c r="J64" s="14">
        <f t="shared" si="10"/>
        <v>7</v>
      </c>
      <c r="K64" s="15"/>
      <c r="L64" s="16">
        <v>2</v>
      </c>
      <c r="M64" s="16">
        <v>2</v>
      </c>
      <c r="N64" s="16">
        <v>0</v>
      </c>
      <c r="O64" s="16">
        <v>0</v>
      </c>
      <c r="P64" s="16">
        <v>0</v>
      </c>
      <c r="Q64" s="16">
        <v>0</v>
      </c>
      <c r="R64" s="10">
        <f t="shared" si="11"/>
        <v>7</v>
      </c>
      <c r="S64" s="8"/>
      <c r="T64" s="10">
        <f>D64-Q64</f>
        <v>7</v>
      </c>
      <c r="U64" s="8"/>
    </row>
    <row r="65" spans="1:21" ht="18" customHeight="1" x14ac:dyDescent="0.15">
      <c r="A65" s="13" t="s">
        <v>57</v>
      </c>
      <c r="B65" s="14">
        <v>48</v>
      </c>
      <c r="C65" s="4">
        <f t="shared" si="3"/>
        <v>4.0201005025125629E-2</v>
      </c>
      <c r="D65" s="14">
        <v>115</v>
      </c>
      <c r="E65" s="4">
        <f t="shared" si="4"/>
        <v>3.8117335101093802E-2</v>
      </c>
      <c r="F65" s="14">
        <v>20</v>
      </c>
      <c r="G65" s="14">
        <v>30</v>
      </c>
      <c r="H65" s="14">
        <f t="shared" si="5"/>
        <v>28</v>
      </c>
      <c r="I65" s="15">
        <f>(B65-F65)/F65</f>
        <v>1.4</v>
      </c>
      <c r="J65" s="14">
        <f t="shared" si="10"/>
        <v>85</v>
      </c>
      <c r="K65" s="15">
        <f>(D65-G65)/G65</f>
        <v>2.8333333333333335</v>
      </c>
      <c r="L65" s="16">
        <v>9</v>
      </c>
      <c r="M65" s="16">
        <v>17</v>
      </c>
      <c r="N65" s="16">
        <v>7</v>
      </c>
      <c r="O65" s="16">
        <v>9</v>
      </c>
      <c r="P65" s="16">
        <v>60</v>
      </c>
      <c r="Q65" s="16">
        <v>224</v>
      </c>
      <c r="R65" s="10">
        <f t="shared" si="11"/>
        <v>-12</v>
      </c>
      <c r="S65" s="8">
        <f>(B65-P65)/P65</f>
        <v>-0.2</v>
      </c>
      <c r="T65" s="10">
        <f>D65-Q65</f>
        <v>-109</v>
      </c>
      <c r="U65" s="8">
        <f>(D65-Q65)/Q65</f>
        <v>-0.48660714285714285</v>
      </c>
    </row>
    <row r="66" spans="1:21" ht="18" customHeight="1" x14ac:dyDescent="0.15">
      <c r="A66" s="13" t="s">
        <v>58</v>
      </c>
      <c r="B66" s="14">
        <v>0</v>
      </c>
      <c r="C66" s="4">
        <f t="shared" si="3"/>
        <v>0</v>
      </c>
      <c r="D66" s="14">
        <v>0</v>
      </c>
      <c r="E66" s="4">
        <f t="shared" si="4"/>
        <v>0</v>
      </c>
      <c r="F66" s="14">
        <v>0</v>
      </c>
      <c r="G66" s="14">
        <v>0</v>
      </c>
      <c r="H66" s="14">
        <f t="shared" si="5"/>
        <v>0</v>
      </c>
      <c r="I66" s="15"/>
      <c r="J66" s="14">
        <f t="shared" si="10"/>
        <v>0</v>
      </c>
      <c r="K66" s="15"/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0">
        <f t="shared" si="11"/>
        <v>0</v>
      </c>
      <c r="S66" s="8"/>
      <c r="T66" s="10">
        <f>D66-Q66</f>
        <v>0</v>
      </c>
      <c r="U66" s="8"/>
    </row>
    <row r="67" spans="1:21" ht="18" customHeight="1" x14ac:dyDescent="0.15">
      <c r="A67" s="13" t="s">
        <v>59</v>
      </c>
      <c r="B67" s="14">
        <v>0</v>
      </c>
      <c r="C67" s="4">
        <f>B67/B$4</f>
        <v>0</v>
      </c>
      <c r="D67" s="14">
        <v>0</v>
      </c>
      <c r="E67" s="4">
        <f>D67/D$4</f>
        <v>0</v>
      </c>
      <c r="F67" s="14">
        <v>0</v>
      </c>
      <c r="G67" s="14">
        <v>0</v>
      </c>
      <c r="H67" s="14">
        <f t="shared" si="5"/>
        <v>0</v>
      </c>
      <c r="I67" s="15"/>
      <c r="J67" s="14">
        <f t="shared" si="10"/>
        <v>0</v>
      </c>
      <c r="K67" s="15"/>
      <c r="L67" s="16">
        <v>0</v>
      </c>
      <c r="M67" s="16">
        <v>0</v>
      </c>
      <c r="N67" s="16">
        <v>0</v>
      </c>
      <c r="O67" s="16">
        <v>0</v>
      </c>
      <c r="P67" s="16">
        <v>1</v>
      </c>
      <c r="Q67" s="16">
        <v>1</v>
      </c>
      <c r="R67" s="10">
        <f t="shared" si="11"/>
        <v>-1</v>
      </c>
      <c r="S67" s="8">
        <f>(B67-P67)/P67</f>
        <v>-1</v>
      </c>
      <c r="T67" s="10">
        <f>D67-Q67</f>
        <v>-1</v>
      </c>
      <c r="U67" s="8">
        <f>(D67-Q67)/Q67</f>
        <v>-1</v>
      </c>
    </row>
    <row r="68" spans="1:21" s="6" customFormat="1" ht="37" customHeight="1" x14ac:dyDescent="0.15">
      <c r="A68" s="22" t="s">
        <v>94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s="6" customFormat="1" ht="18" customHeight="1" x14ac:dyDescent="0.15">
      <c r="A69" s="23" t="s">
        <v>83</v>
      </c>
      <c r="B69" s="21" t="s">
        <v>84</v>
      </c>
      <c r="C69" s="21"/>
      <c r="D69" s="21"/>
      <c r="E69" s="21"/>
      <c r="F69" s="20" t="s">
        <v>85</v>
      </c>
      <c r="G69" s="20"/>
      <c r="H69" s="21" t="s">
        <v>86</v>
      </c>
      <c r="I69" s="21"/>
      <c r="J69" s="21"/>
      <c r="K69" s="21"/>
      <c r="L69" s="21">
        <v>2021</v>
      </c>
      <c r="M69" s="21"/>
      <c r="N69" s="20" t="s">
        <v>87</v>
      </c>
      <c r="O69" s="20"/>
      <c r="P69" s="20" t="s">
        <v>88</v>
      </c>
      <c r="Q69" s="20"/>
      <c r="R69" s="21" t="s">
        <v>89</v>
      </c>
      <c r="S69" s="21"/>
      <c r="T69" s="21"/>
      <c r="U69" s="21"/>
    </row>
    <row r="70" spans="1:21" s="6" customFormat="1" ht="18" customHeight="1" x14ac:dyDescent="0.15">
      <c r="A70" s="23"/>
      <c r="B70" s="1" t="s">
        <v>90</v>
      </c>
      <c r="C70" s="2" t="s">
        <v>91</v>
      </c>
      <c r="D70" s="1" t="s">
        <v>92</v>
      </c>
      <c r="E70" s="2" t="s">
        <v>91</v>
      </c>
      <c r="F70" s="1" t="s">
        <v>90</v>
      </c>
      <c r="G70" s="1" t="s">
        <v>92</v>
      </c>
      <c r="H70" s="24" t="s">
        <v>90</v>
      </c>
      <c r="I70" s="25"/>
      <c r="J70" s="24" t="s">
        <v>92</v>
      </c>
      <c r="K70" s="25"/>
      <c r="L70" s="1" t="s">
        <v>90</v>
      </c>
      <c r="M70" s="1" t="s">
        <v>92</v>
      </c>
      <c r="N70" s="1" t="s">
        <v>90</v>
      </c>
      <c r="O70" s="1" t="s">
        <v>92</v>
      </c>
      <c r="P70" s="1" t="s">
        <v>90</v>
      </c>
      <c r="Q70" s="1" t="s">
        <v>92</v>
      </c>
      <c r="R70" s="24" t="s">
        <v>90</v>
      </c>
      <c r="S70" s="25"/>
      <c r="T70" s="24" t="s">
        <v>92</v>
      </c>
      <c r="U70" s="25"/>
    </row>
    <row r="71" spans="1:21" ht="18" customHeight="1" x14ac:dyDescent="0.15">
      <c r="A71" s="13" t="s">
        <v>60</v>
      </c>
      <c r="B71" s="14">
        <v>271</v>
      </c>
      <c r="C71" s="4">
        <f t="shared" ref="C71:C91" si="13">B71/B$3</f>
        <v>2.789787934939263E-2</v>
      </c>
      <c r="D71" s="14">
        <v>456</v>
      </c>
      <c r="E71" s="4">
        <f t="shared" ref="E71:E91" si="14">D71/D$3</f>
        <v>2.2263450834879406E-2</v>
      </c>
      <c r="F71" s="14">
        <v>55</v>
      </c>
      <c r="G71" s="14">
        <v>180</v>
      </c>
      <c r="H71" s="14">
        <f t="shared" ref="H71:H91" si="15">B71-F71</f>
        <v>216</v>
      </c>
      <c r="I71" s="15">
        <f t="shared" ref="I71:I89" si="16">(B71-F71)/F71</f>
        <v>3.9272727272727272</v>
      </c>
      <c r="J71" s="14">
        <f t="shared" ref="J71:J91" si="17">D71-G71</f>
        <v>276</v>
      </c>
      <c r="K71" s="15">
        <f t="shared" ref="K71:K89" si="18">(D71-G71)/G71</f>
        <v>1.5333333333333334</v>
      </c>
      <c r="L71" s="16">
        <v>44</v>
      </c>
      <c r="M71" s="16">
        <v>95</v>
      </c>
      <c r="N71" s="16">
        <v>91</v>
      </c>
      <c r="O71" s="16">
        <v>194</v>
      </c>
      <c r="P71" s="16">
        <v>364</v>
      </c>
      <c r="Q71" s="16">
        <v>729</v>
      </c>
      <c r="R71" s="10">
        <f t="shared" ref="R71:R91" si="19">B71-P71</f>
        <v>-93</v>
      </c>
      <c r="S71" s="8">
        <f t="shared" ref="S71:S91" si="20">(B71-P71)/P71</f>
        <v>-0.25549450549450547</v>
      </c>
      <c r="T71" s="10">
        <f t="shared" ref="T71:T91" si="21">D71-Q71</f>
        <v>-273</v>
      </c>
      <c r="U71" s="8">
        <f t="shared" ref="U71:U91" si="22">(D71-Q71)/Q71</f>
        <v>-0.37448559670781895</v>
      </c>
    </row>
    <row r="72" spans="1:21" ht="18" customHeight="1" x14ac:dyDescent="0.15">
      <c r="A72" s="13" t="s">
        <v>61</v>
      </c>
      <c r="B72" s="14">
        <v>661</v>
      </c>
      <c r="C72" s="4">
        <f t="shared" si="13"/>
        <v>6.8046119003500105E-2</v>
      </c>
      <c r="D72" s="14">
        <v>993</v>
      </c>
      <c r="E72" s="4">
        <f t="shared" si="14"/>
        <v>4.8481593594375552E-2</v>
      </c>
      <c r="F72" s="14">
        <v>100</v>
      </c>
      <c r="G72" s="14">
        <v>321</v>
      </c>
      <c r="H72" s="14">
        <f t="shared" si="15"/>
        <v>561</v>
      </c>
      <c r="I72" s="15">
        <f t="shared" si="16"/>
        <v>5.61</v>
      </c>
      <c r="J72" s="14">
        <f t="shared" si="17"/>
        <v>672</v>
      </c>
      <c r="K72" s="15">
        <f t="shared" si="18"/>
        <v>2.0934579439252334</v>
      </c>
      <c r="L72" s="16">
        <v>87</v>
      </c>
      <c r="M72" s="16">
        <v>155</v>
      </c>
      <c r="N72" s="16">
        <v>173</v>
      </c>
      <c r="O72" s="16">
        <v>247</v>
      </c>
      <c r="P72" s="16">
        <v>601</v>
      </c>
      <c r="Q72" s="16">
        <v>1269</v>
      </c>
      <c r="R72" s="10">
        <f t="shared" si="19"/>
        <v>60</v>
      </c>
      <c r="S72" s="8">
        <f t="shared" si="20"/>
        <v>9.9833610648918464E-2</v>
      </c>
      <c r="T72" s="10">
        <f t="shared" si="21"/>
        <v>-276</v>
      </c>
      <c r="U72" s="8">
        <f t="shared" si="22"/>
        <v>-0.21749408983451538</v>
      </c>
    </row>
    <row r="73" spans="1:21" ht="18" customHeight="1" x14ac:dyDescent="0.15">
      <c r="A73" s="13" t="s">
        <v>62</v>
      </c>
      <c r="B73" s="14">
        <v>0</v>
      </c>
      <c r="C73" s="4">
        <f t="shared" si="13"/>
        <v>0</v>
      </c>
      <c r="D73" s="14">
        <v>0</v>
      </c>
      <c r="E73" s="4">
        <f t="shared" si="14"/>
        <v>0</v>
      </c>
      <c r="F73" s="14">
        <v>17</v>
      </c>
      <c r="G73" s="14">
        <v>59</v>
      </c>
      <c r="H73" s="14">
        <f t="shared" si="15"/>
        <v>-17</v>
      </c>
      <c r="I73" s="15">
        <f t="shared" si="16"/>
        <v>-1</v>
      </c>
      <c r="J73" s="14">
        <f t="shared" si="17"/>
        <v>-59</v>
      </c>
      <c r="K73" s="15">
        <f t="shared" si="18"/>
        <v>-1</v>
      </c>
      <c r="L73" s="16">
        <v>8</v>
      </c>
      <c r="M73" s="16">
        <v>55</v>
      </c>
      <c r="N73" s="16">
        <v>5</v>
      </c>
      <c r="O73" s="16">
        <v>8</v>
      </c>
      <c r="P73" s="16">
        <v>36</v>
      </c>
      <c r="Q73" s="16">
        <v>110</v>
      </c>
      <c r="R73" s="10">
        <f t="shared" si="19"/>
        <v>-36</v>
      </c>
      <c r="S73" s="8">
        <f t="shared" si="20"/>
        <v>-1</v>
      </c>
      <c r="T73" s="10">
        <f t="shared" si="21"/>
        <v>-110</v>
      </c>
      <c r="U73" s="8">
        <f t="shared" si="22"/>
        <v>-1</v>
      </c>
    </row>
    <row r="74" spans="1:21" ht="18" customHeight="1" x14ac:dyDescent="0.15">
      <c r="A74" s="13" t="s">
        <v>63</v>
      </c>
      <c r="B74" s="14">
        <v>584</v>
      </c>
      <c r="C74" s="4">
        <f t="shared" si="13"/>
        <v>6.0119415276919906E-2</v>
      </c>
      <c r="D74" s="14">
        <v>1281</v>
      </c>
      <c r="E74" s="4">
        <f t="shared" si="14"/>
        <v>6.2542720437457275E-2</v>
      </c>
      <c r="F74" s="14">
        <v>90</v>
      </c>
      <c r="G74" s="14">
        <v>192</v>
      </c>
      <c r="H74" s="14">
        <f t="shared" si="15"/>
        <v>494</v>
      </c>
      <c r="I74" s="15">
        <f t="shared" si="16"/>
        <v>5.4888888888888889</v>
      </c>
      <c r="J74" s="14">
        <f t="shared" si="17"/>
        <v>1089</v>
      </c>
      <c r="K74" s="15">
        <f t="shared" si="18"/>
        <v>5.671875</v>
      </c>
      <c r="L74" s="16">
        <v>69</v>
      </c>
      <c r="M74" s="16">
        <v>121</v>
      </c>
      <c r="N74" s="16">
        <v>111</v>
      </c>
      <c r="O74" s="16">
        <v>225</v>
      </c>
      <c r="P74" s="16">
        <v>588</v>
      </c>
      <c r="Q74" s="16">
        <v>1274</v>
      </c>
      <c r="R74" s="10">
        <f t="shared" si="19"/>
        <v>-4</v>
      </c>
      <c r="S74" s="8">
        <f t="shared" si="20"/>
        <v>-6.8027210884353739E-3</v>
      </c>
      <c r="T74" s="10">
        <f t="shared" si="21"/>
        <v>7</v>
      </c>
      <c r="U74" s="8">
        <f t="shared" si="22"/>
        <v>5.4945054945054949E-3</v>
      </c>
    </row>
    <row r="75" spans="1:21" ht="18" customHeight="1" x14ac:dyDescent="0.15">
      <c r="A75" s="13" t="s">
        <v>64</v>
      </c>
      <c r="B75" s="14">
        <v>1815</v>
      </c>
      <c r="C75" s="4">
        <f t="shared" si="13"/>
        <v>0.1868437306979617</v>
      </c>
      <c r="D75" s="14">
        <v>6139</v>
      </c>
      <c r="E75" s="4">
        <f t="shared" si="14"/>
        <v>0.2997265892002734</v>
      </c>
      <c r="F75" s="14">
        <v>721</v>
      </c>
      <c r="G75" s="14">
        <v>2266</v>
      </c>
      <c r="H75" s="14">
        <f t="shared" si="15"/>
        <v>1094</v>
      </c>
      <c r="I75" s="15">
        <f t="shared" si="16"/>
        <v>1.5173370319001387</v>
      </c>
      <c r="J75" s="14">
        <f t="shared" si="17"/>
        <v>3873</v>
      </c>
      <c r="K75" s="15">
        <f t="shared" si="18"/>
        <v>1.709179170344219</v>
      </c>
      <c r="L75" s="16">
        <v>562</v>
      </c>
      <c r="M75" s="16">
        <v>1593</v>
      </c>
      <c r="N75" s="16">
        <v>895</v>
      </c>
      <c r="O75" s="16">
        <v>3510</v>
      </c>
      <c r="P75" s="16">
        <v>1555</v>
      </c>
      <c r="Q75" s="16">
        <v>2789</v>
      </c>
      <c r="R75" s="10">
        <f t="shared" si="19"/>
        <v>260</v>
      </c>
      <c r="S75" s="8">
        <f t="shared" si="20"/>
        <v>0.16720257234726688</v>
      </c>
      <c r="T75" s="10">
        <f t="shared" si="21"/>
        <v>3350</v>
      </c>
      <c r="U75" s="8">
        <f t="shared" si="22"/>
        <v>1.2011473646468269</v>
      </c>
    </row>
    <row r="76" spans="1:21" ht="18" customHeight="1" x14ac:dyDescent="0.15">
      <c r="A76" s="13" t="s">
        <v>65</v>
      </c>
      <c r="B76" s="14">
        <v>290</v>
      </c>
      <c r="C76" s="4">
        <f t="shared" si="13"/>
        <v>2.9853819229977353E-2</v>
      </c>
      <c r="D76" s="14">
        <v>553</v>
      </c>
      <c r="E76" s="4">
        <f t="shared" si="14"/>
        <v>2.6999316473000683E-2</v>
      </c>
      <c r="F76" s="14">
        <v>121</v>
      </c>
      <c r="G76" s="14">
        <v>299</v>
      </c>
      <c r="H76" s="14">
        <f t="shared" si="15"/>
        <v>169</v>
      </c>
      <c r="I76" s="15">
        <f t="shared" si="16"/>
        <v>1.3966942148760331</v>
      </c>
      <c r="J76" s="14">
        <f t="shared" si="17"/>
        <v>254</v>
      </c>
      <c r="K76" s="15">
        <f t="shared" si="18"/>
        <v>0.84949832775919731</v>
      </c>
      <c r="L76" s="16">
        <v>76</v>
      </c>
      <c r="M76" s="16">
        <v>157</v>
      </c>
      <c r="N76" s="16">
        <v>108</v>
      </c>
      <c r="O76" s="16">
        <v>266</v>
      </c>
      <c r="P76" s="16">
        <v>623</v>
      </c>
      <c r="Q76" s="16">
        <v>1305</v>
      </c>
      <c r="R76" s="10">
        <f t="shared" si="19"/>
        <v>-333</v>
      </c>
      <c r="S76" s="8">
        <f t="shared" si="20"/>
        <v>-0.5345104333868379</v>
      </c>
      <c r="T76" s="10">
        <f t="shared" si="21"/>
        <v>-752</v>
      </c>
      <c r="U76" s="8">
        <f t="shared" si="22"/>
        <v>-0.5762452107279693</v>
      </c>
    </row>
    <row r="77" spans="1:21" ht="18" customHeight="1" x14ac:dyDescent="0.15">
      <c r="A77" s="13" t="s">
        <v>66</v>
      </c>
      <c r="B77" s="14">
        <v>31</v>
      </c>
      <c r="C77" s="4">
        <f t="shared" si="13"/>
        <v>3.1912703314803375E-3</v>
      </c>
      <c r="D77" s="14">
        <v>41</v>
      </c>
      <c r="E77" s="4">
        <f t="shared" si="14"/>
        <v>2.0017576408553851E-3</v>
      </c>
      <c r="F77" s="14">
        <v>24</v>
      </c>
      <c r="G77" s="14">
        <v>62</v>
      </c>
      <c r="H77" s="14">
        <f t="shared" si="15"/>
        <v>7</v>
      </c>
      <c r="I77" s="15">
        <f t="shared" si="16"/>
        <v>0.29166666666666669</v>
      </c>
      <c r="J77" s="14">
        <f t="shared" si="17"/>
        <v>-21</v>
      </c>
      <c r="K77" s="15">
        <f t="shared" si="18"/>
        <v>-0.33870967741935482</v>
      </c>
      <c r="L77" s="16">
        <v>13</v>
      </c>
      <c r="M77" s="16">
        <v>19</v>
      </c>
      <c r="N77" s="16">
        <v>19</v>
      </c>
      <c r="O77" s="16">
        <v>22</v>
      </c>
      <c r="P77" s="16">
        <v>87</v>
      </c>
      <c r="Q77" s="16">
        <v>182</v>
      </c>
      <c r="R77" s="10">
        <f t="shared" si="19"/>
        <v>-56</v>
      </c>
      <c r="S77" s="8">
        <f t="shared" si="20"/>
        <v>-0.64367816091954022</v>
      </c>
      <c r="T77" s="10">
        <f t="shared" si="21"/>
        <v>-141</v>
      </c>
      <c r="U77" s="8">
        <f t="shared" si="22"/>
        <v>-0.77472527472527475</v>
      </c>
    </row>
    <row r="78" spans="1:21" ht="18" customHeight="1" x14ac:dyDescent="0.15">
      <c r="A78" s="13" t="s">
        <v>67</v>
      </c>
      <c r="B78" s="14">
        <v>860</v>
      </c>
      <c r="C78" s="4">
        <f t="shared" si="13"/>
        <v>8.8532015647519044E-2</v>
      </c>
      <c r="D78" s="14">
        <v>1514</v>
      </c>
      <c r="E78" s="4">
        <f t="shared" si="14"/>
        <v>7.3918562640367155E-2</v>
      </c>
      <c r="F78" s="14">
        <v>188</v>
      </c>
      <c r="G78" s="14">
        <v>382</v>
      </c>
      <c r="H78" s="14">
        <f t="shared" si="15"/>
        <v>672</v>
      </c>
      <c r="I78" s="15">
        <f t="shared" si="16"/>
        <v>3.5744680851063828</v>
      </c>
      <c r="J78" s="14">
        <f t="shared" si="17"/>
        <v>1132</v>
      </c>
      <c r="K78" s="15">
        <f t="shared" si="18"/>
        <v>2.9633507853403143</v>
      </c>
      <c r="L78" s="16">
        <v>134</v>
      </c>
      <c r="M78" s="16">
        <v>261</v>
      </c>
      <c r="N78" s="16">
        <v>213</v>
      </c>
      <c r="O78" s="16">
        <v>414</v>
      </c>
      <c r="P78" s="16">
        <v>1140</v>
      </c>
      <c r="Q78" s="16">
        <v>2081</v>
      </c>
      <c r="R78" s="10">
        <f t="shared" si="19"/>
        <v>-280</v>
      </c>
      <c r="S78" s="8">
        <f t="shared" si="20"/>
        <v>-0.24561403508771928</v>
      </c>
      <c r="T78" s="10">
        <f t="shared" si="21"/>
        <v>-567</v>
      </c>
      <c r="U78" s="8">
        <f t="shared" si="22"/>
        <v>-0.27246516098029794</v>
      </c>
    </row>
    <row r="79" spans="1:21" ht="18" customHeight="1" x14ac:dyDescent="0.15">
      <c r="A79" s="13" t="s">
        <v>68</v>
      </c>
      <c r="B79" s="14">
        <v>89</v>
      </c>
      <c r="C79" s="4">
        <f t="shared" si="13"/>
        <v>9.1620341774758078E-3</v>
      </c>
      <c r="D79" s="14">
        <v>217</v>
      </c>
      <c r="E79" s="4">
        <f t="shared" si="14"/>
        <v>1.0594668489405332E-2</v>
      </c>
      <c r="F79" s="14">
        <v>31</v>
      </c>
      <c r="G79" s="14">
        <v>89</v>
      </c>
      <c r="H79" s="14">
        <f t="shared" si="15"/>
        <v>58</v>
      </c>
      <c r="I79" s="15">
        <f t="shared" si="16"/>
        <v>1.8709677419354838</v>
      </c>
      <c r="J79" s="14">
        <f t="shared" si="17"/>
        <v>128</v>
      </c>
      <c r="K79" s="15">
        <f t="shared" si="18"/>
        <v>1.4382022471910112</v>
      </c>
      <c r="L79" s="16">
        <v>21</v>
      </c>
      <c r="M79" s="16">
        <v>33</v>
      </c>
      <c r="N79" s="16">
        <v>22</v>
      </c>
      <c r="O79" s="16">
        <v>29</v>
      </c>
      <c r="P79" s="16">
        <v>151</v>
      </c>
      <c r="Q79" s="16">
        <v>322</v>
      </c>
      <c r="R79" s="10">
        <f t="shared" si="19"/>
        <v>-62</v>
      </c>
      <c r="S79" s="8">
        <f t="shared" si="20"/>
        <v>-0.41059602649006621</v>
      </c>
      <c r="T79" s="10">
        <f t="shared" si="21"/>
        <v>-105</v>
      </c>
      <c r="U79" s="8">
        <f t="shared" si="22"/>
        <v>-0.32608695652173914</v>
      </c>
    </row>
    <row r="80" spans="1:21" ht="18" customHeight="1" x14ac:dyDescent="0.15">
      <c r="A80" s="13" t="s">
        <v>69</v>
      </c>
      <c r="B80" s="14">
        <v>674</v>
      </c>
      <c r="C80" s="4">
        <f t="shared" si="13"/>
        <v>6.9384393658637022E-2</v>
      </c>
      <c r="D80" s="14">
        <v>1600</v>
      </c>
      <c r="E80" s="4">
        <f t="shared" si="14"/>
        <v>7.811737135045406E-2</v>
      </c>
      <c r="F80" s="14">
        <v>240</v>
      </c>
      <c r="G80" s="14">
        <v>638</v>
      </c>
      <c r="H80" s="14">
        <f t="shared" si="15"/>
        <v>434</v>
      </c>
      <c r="I80" s="15">
        <f t="shared" si="16"/>
        <v>1.8083333333333333</v>
      </c>
      <c r="J80" s="14">
        <f t="shared" si="17"/>
        <v>962</v>
      </c>
      <c r="K80" s="15">
        <f t="shared" si="18"/>
        <v>1.5078369905956113</v>
      </c>
      <c r="L80" s="16">
        <v>213</v>
      </c>
      <c r="M80" s="16">
        <v>612</v>
      </c>
      <c r="N80" s="16">
        <v>272</v>
      </c>
      <c r="O80" s="16">
        <v>745</v>
      </c>
      <c r="P80" s="16">
        <v>1183</v>
      </c>
      <c r="Q80" s="16">
        <v>2710</v>
      </c>
      <c r="R80" s="10">
        <f t="shared" si="19"/>
        <v>-509</v>
      </c>
      <c r="S80" s="8">
        <f t="shared" si="20"/>
        <v>-0.43026204564666104</v>
      </c>
      <c r="T80" s="10">
        <f t="shared" si="21"/>
        <v>-1110</v>
      </c>
      <c r="U80" s="8">
        <f t="shared" si="22"/>
        <v>-0.40959409594095941</v>
      </c>
    </row>
    <row r="81" spans="1:21" ht="18" customHeight="1" x14ac:dyDescent="0.15">
      <c r="A81" s="13" t="s">
        <v>70</v>
      </c>
      <c r="B81" s="14">
        <v>135</v>
      </c>
      <c r="C81" s="4">
        <f t="shared" si="13"/>
        <v>1.3897467572575664E-2</v>
      </c>
      <c r="D81" s="14">
        <v>270</v>
      </c>
      <c r="E81" s="4">
        <f t="shared" si="14"/>
        <v>1.3182306415389122E-2</v>
      </c>
      <c r="F81" s="14">
        <v>52</v>
      </c>
      <c r="G81" s="14">
        <v>99</v>
      </c>
      <c r="H81" s="14">
        <f t="shared" si="15"/>
        <v>83</v>
      </c>
      <c r="I81" s="15">
        <f t="shared" si="16"/>
        <v>1.5961538461538463</v>
      </c>
      <c r="J81" s="14">
        <f t="shared" si="17"/>
        <v>171</v>
      </c>
      <c r="K81" s="15">
        <f t="shared" si="18"/>
        <v>1.7272727272727273</v>
      </c>
      <c r="L81" s="16">
        <v>42</v>
      </c>
      <c r="M81" s="16">
        <v>89</v>
      </c>
      <c r="N81" s="16">
        <v>64</v>
      </c>
      <c r="O81" s="16">
        <v>120</v>
      </c>
      <c r="P81" s="16">
        <v>320</v>
      </c>
      <c r="Q81" s="16">
        <v>717</v>
      </c>
      <c r="R81" s="10">
        <f t="shared" si="19"/>
        <v>-185</v>
      </c>
      <c r="S81" s="8">
        <f t="shared" si="20"/>
        <v>-0.578125</v>
      </c>
      <c r="T81" s="10">
        <f t="shared" si="21"/>
        <v>-447</v>
      </c>
      <c r="U81" s="8">
        <f t="shared" si="22"/>
        <v>-0.62343096234309625</v>
      </c>
    </row>
    <row r="82" spans="1:21" ht="18" customHeight="1" x14ac:dyDescent="0.15">
      <c r="A82" s="13" t="s">
        <v>71</v>
      </c>
      <c r="B82" s="14">
        <v>51</v>
      </c>
      <c r="C82" s="4">
        <f t="shared" si="13"/>
        <v>5.2501544163063617E-3</v>
      </c>
      <c r="D82" s="14">
        <v>103</v>
      </c>
      <c r="E82" s="4">
        <f t="shared" si="14"/>
        <v>5.0288057806854797E-3</v>
      </c>
      <c r="F82" s="14">
        <v>26</v>
      </c>
      <c r="G82" s="14">
        <v>51</v>
      </c>
      <c r="H82" s="14">
        <f t="shared" si="15"/>
        <v>25</v>
      </c>
      <c r="I82" s="15">
        <f t="shared" si="16"/>
        <v>0.96153846153846156</v>
      </c>
      <c r="J82" s="14">
        <f t="shared" si="17"/>
        <v>52</v>
      </c>
      <c r="K82" s="15">
        <f t="shared" si="18"/>
        <v>1.0196078431372548</v>
      </c>
      <c r="L82" s="16">
        <v>5</v>
      </c>
      <c r="M82" s="16">
        <v>16</v>
      </c>
      <c r="N82" s="16">
        <v>13</v>
      </c>
      <c r="O82" s="16">
        <v>39</v>
      </c>
      <c r="P82" s="16">
        <v>75</v>
      </c>
      <c r="Q82" s="16">
        <v>127</v>
      </c>
      <c r="R82" s="10">
        <f t="shared" si="19"/>
        <v>-24</v>
      </c>
      <c r="S82" s="8">
        <f t="shared" si="20"/>
        <v>-0.32</v>
      </c>
      <c r="T82" s="10">
        <f t="shared" si="21"/>
        <v>-24</v>
      </c>
      <c r="U82" s="8">
        <f t="shared" si="22"/>
        <v>-0.1889763779527559</v>
      </c>
    </row>
    <row r="83" spans="1:21" ht="18" customHeight="1" x14ac:dyDescent="0.15">
      <c r="A83" s="13" t="s">
        <v>72</v>
      </c>
      <c r="B83" s="14">
        <v>287</v>
      </c>
      <c r="C83" s="4">
        <f t="shared" si="13"/>
        <v>2.9544986617253449E-2</v>
      </c>
      <c r="D83" s="14">
        <v>617</v>
      </c>
      <c r="E83" s="4">
        <f t="shared" si="14"/>
        <v>3.0124011327018845E-2</v>
      </c>
      <c r="F83" s="14">
        <v>67</v>
      </c>
      <c r="G83" s="14">
        <v>114</v>
      </c>
      <c r="H83" s="14">
        <f t="shared" si="15"/>
        <v>220</v>
      </c>
      <c r="I83" s="15">
        <f t="shared" si="16"/>
        <v>3.283582089552239</v>
      </c>
      <c r="J83" s="14">
        <f t="shared" si="17"/>
        <v>503</v>
      </c>
      <c r="K83" s="15">
        <f t="shared" si="18"/>
        <v>4.4122807017543861</v>
      </c>
      <c r="L83" s="16">
        <v>91</v>
      </c>
      <c r="M83" s="16">
        <v>198</v>
      </c>
      <c r="N83" s="16">
        <v>83</v>
      </c>
      <c r="O83" s="16">
        <v>223</v>
      </c>
      <c r="P83" s="16">
        <v>597</v>
      </c>
      <c r="Q83" s="16">
        <v>1816</v>
      </c>
      <c r="R83" s="10">
        <f t="shared" si="19"/>
        <v>-310</v>
      </c>
      <c r="S83" s="8">
        <f t="shared" si="20"/>
        <v>-0.51926298157453932</v>
      </c>
      <c r="T83" s="10">
        <f t="shared" si="21"/>
        <v>-1199</v>
      </c>
      <c r="U83" s="8">
        <f t="shared" si="22"/>
        <v>-0.66024229074889873</v>
      </c>
    </row>
    <row r="84" spans="1:21" ht="18" customHeight="1" x14ac:dyDescent="0.15">
      <c r="A84" s="13" t="s">
        <v>73</v>
      </c>
      <c r="B84" s="14">
        <v>2785</v>
      </c>
      <c r="C84" s="4">
        <f t="shared" si="13"/>
        <v>0.28669960881202389</v>
      </c>
      <c r="D84" s="14">
        <v>3997</v>
      </c>
      <c r="E84" s="4">
        <f t="shared" si="14"/>
        <v>0.19514695830485304</v>
      </c>
      <c r="F84" s="14">
        <v>743</v>
      </c>
      <c r="G84" s="14">
        <v>1433</v>
      </c>
      <c r="H84" s="14">
        <f t="shared" si="15"/>
        <v>2042</v>
      </c>
      <c r="I84" s="15">
        <f t="shared" si="16"/>
        <v>2.7483176312247646</v>
      </c>
      <c r="J84" s="14">
        <f t="shared" si="17"/>
        <v>2564</v>
      </c>
      <c r="K84" s="15">
        <f t="shared" si="18"/>
        <v>1.7892533147243546</v>
      </c>
      <c r="L84" s="16">
        <v>553</v>
      </c>
      <c r="M84" s="16">
        <v>1100</v>
      </c>
      <c r="N84" s="16">
        <v>843</v>
      </c>
      <c r="O84" s="16">
        <v>1777</v>
      </c>
      <c r="P84" s="16">
        <v>2245</v>
      </c>
      <c r="Q84" s="16">
        <v>3414</v>
      </c>
      <c r="R84" s="10">
        <f t="shared" si="19"/>
        <v>540</v>
      </c>
      <c r="S84" s="8">
        <f t="shared" si="20"/>
        <v>0.24053452115812918</v>
      </c>
      <c r="T84" s="10">
        <f t="shared" si="21"/>
        <v>583</v>
      </c>
      <c r="U84" s="8">
        <f t="shared" si="22"/>
        <v>0.17076742823667251</v>
      </c>
    </row>
    <row r="85" spans="1:21" ht="18" customHeight="1" x14ac:dyDescent="0.15">
      <c r="A85" s="13" t="s">
        <v>74</v>
      </c>
      <c r="B85" s="14">
        <v>54</v>
      </c>
      <c r="C85" s="4">
        <f t="shared" si="13"/>
        <v>5.5589870290302656E-3</v>
      </c>
      <c r="D85" s="14">
        <v>83</v>
      </c>
      <c r="E85" s="4">
        <f t="shared" si="14"/>
        <v>4.0523386388048041E-3</v>
      </c>
      <c r="F85" s="14">
        <v>33</v>
      </c>
      <c r="G85" s="14">
        <v>172</v>
      </c>
      <c r="H85" s="14">
        <f t="shared" si="15"/>
        <v>21</v>
      </c>
      <c r="I85" s="15">
        <f t="shared" si="16"/>
        <v>0.63636363636363635</v>
      </c>
      <c r="J85" s="14">
        <f t="shared" si="17"/>
        <v>-89</v>
      </c>
      <c r="K85" s="15">
        <f t="shared" si="18"/>
        <v>-0.51744186046511631</v>
      </c>
      <c r="L85" s="16">
        <v>12</v>
      </c>
      <c r="M85" s="16">
        <v>46</v>
      </c>
      <c r="N85" s="16">
        <v>49</v>
      </c>
      <c r="O85" s="16">
        <v>160</v>
      </c>
      <c r="P85" s="16">
        <v>120</v>
      </c>
      <c r="Q85" s="16">
        <v>302</v>
      </c>
      <c r="R85" s="10">
        <f t="shared" si="19"/>
        <v>-66</v>
      </c>
      <c r="S85" s="8">
        <f t="shared" si="20"/>
        <v>-0.55000000000000004</v>
      </c>
      <c r="T85" s="10">
        <f t="shared" si="21"/>
        <v>-219</v>
      </c>
      <c r="U85" s="8">
        <f t="shared" si="22"/>
        <v>-0.72516556291390732</v>
      </c>
    </row>
    <row r="86" spans="1:21" ht="18" customHeight="1" x14ac:dyDescent="0.15">
      <c r="A86" s="13" t="s">
        <v>75</v>
      </c>
      <c r="B86" s="14">
        <v>393</v>
      </c>
      <c r="C86" s="4">
        <f t="shared" si="13"/>
        <v>4.045707226683138E-2</v>
      </c>
      <c r="D86" s="14">
        <v>892</v>
      </c>
      <c r="E86" s="4">
        <f t="shared" si="14"/>
        <v>4.3550434527878136E-2</v>
      </c>
      <c r="F86" s="14">
        <v>26</v>
      </c>
      <c r="G86" s="14">
        <v>52</v>
      </c>
      <c r="H86" s="14">
        <f t="shared" si="15"/>
        <v>367</v>
      </c>
      <c r="I86" s="15">
        <f t="shared" si="16"/>
        <v>14.115384615384615</v>
      </c>
      <c r="J86" s="14">
        <f t="shared" si="17"/>
        <v>840</v>
      </c>
      <c r="K86" s="15">
        <f t="shared" si="18"/>
        <v>16.153846153846153</v>
      </c>
      <c r="L86" s="16">
        <v>41</v>
      </c>
      <c r="M86" s="16">
        <v>111</v>
      </c>
      <c r="N86" s="16">
        <v>83</v>
      </c>
      <c r="O86" s="16">
        <v>237</v>
      </c>
      <c r="P86" s="16">
        <v>552</v>
      </c>
      <c r="Q86" s="16">
        <v>1091</v>
      </c>
      <c r="R86" s="10">
        <f t="shared" si="19"/>
        <v>-159</v>
      </c>
      <c r="S86" s="8">
        <f t="shared" si="20"/>
        <v>-0.28804347826086957</v>
      </c>
      <c r="T86" s="10">
        <f t="shared" si="21"/>
        <v>-199</v>
      </c>
      <c r="U86" s="8">
        <f t="shared" si="22"/>
        <v>-0.18240146654445463</v>
      </c>
    </row>
    <row r="87" spans="1:21" ht="18" customHeight="1" x14ac:dyDescent="0.15">
      <c r="A87" s="13" t="s">
        <v>76</v>
      </c>
      <c r="B87" s="14">
        <v>363</v>
      </c>
      <c r="C87" s="4">
        <f t="shared" si="13"/>
        <v>3.7368746139592339E-2</v>
      </c>
      <c r="D87" s="14">
        <v>933</v>
      </c>
      <c r="E87" s="4">
        <f t="shared" si="14"/>
        <v>4.5552192168733525E-2</v>
      </c>
      <c r="F87" s="14">
        <v>129</v>
      </c>
      <c r="G87" s="14">
        <v>323</v>
      </c>
      <c r="H87" s="14">
        <f t="shared" si="15"/>
        <v>234</v>
      </c>
      <c r="I87" s="15">
        <f t="shared" si="16"/>
        <v>1.8139534883720929</v>
      </c>
      <c r="J87" s="14">
        <f t="shared" si="17"/>
        <v>610</v>
      </c>
      <c r="K87" s="15">
        <f t="shared" si="18"/>
        <v>1.8885448916408669</v>
      </c>
      <c r="L87" s="16">
        <v>122</v>
      </c>
      <c r="M87" s="16">
        <v>305</v>
      </c>
      <c r="N87" s="16">
        <v>152</v>
      </c>
      <c r="O87" s="16">
        <v>443</v>
      </c>
      <c r="P87" s="16">
        <v>755</v>
      </c>
      <c r="Q87" s="16">
        <v>1783</v>
      </c>
      <c r="R87" s="10">
        <f t="shared" si="19"/>
        <v>-392</v>
      </c>
      <c r="S87" s="8">
        <f t="shared" si="20"/>
        <v>-0.519205298013245</v>
      </c>
      <c r="T87" s="10">
        <f t="shared" si="21"/>
        <v>-850</v>
      </c>
      <c r="U87" s="8">
        <f t="shared" si="22"/>
        <v>-0.47672462142456534</v>
      </c>
    </row>
    <row r="88" spans="1:21" ht="18" customHeight="1" x14ac:dyDescent="0.15">
      <c r="A88" s="13" t="s">
        <v>77</v>
      </c>
      <c r="B88" s="14">
        <v>11</v>
      </c>
      <c r="C88" s="4">
        <f t="shared" si="13"/>
        <v>1.1323862466543133E-3</v>
      </c>
      <c r="D88" s="14">
        <v>21</v>
      </c>
      <c r="E88" s="4">
        <f t="shared" si="14"/>
        <v>1.0252904989747095E-3</v>
      </c>
      <c r="F88" s="14">
        <v>3</v>
      </c>
      <c r="G88" s="14">
        <v>3</v>
      </c>
      <c r="H88" s="14">
        <f t="shared" si="15"/>
        <v>8</v>
      </c>
      <c r="I88" s="15">
        <f t="shared" si="16"/>
        <v>2.6666666666666665</v>
      </c>
      <c r="J88" s="14">
        <f t="shared" si="17"/>
        <v>18</v>
      </c>
      <c r="K88" s="15">
        <f t="shared" si="18"/>
        <v>6</v>
      </c>
      <c r="L88" s="16">
        <v>2</v>
      </c>
      <c r="M88" s="16">
        <v>2</v>
      </c>
      <c r="N88" s="16">
        <v>11</v>
      </c>
      <c r="O88" s="16">
        <v>11</v>
      </c>
      <c r="P88" s="16">
        <v>18</v>
      </c>
      <c r="Q88" s="16">
        <v>45</v>
      </c>
      <c r="R88" s="10">
        <f t="shared" si="19"/>
        <v>-7</v>
      </c>
      <c r="S88" s="8">
        <f t="shared" si="20"/>
        <v>-0.3888888888888889</v>
      </c>
      <c r="T88" s="10">
        <f t="shared" si="21"/>
        <v>-24</v>
      </c>
      <c r="U88" s="8">
        <f t="shared" si="22"/>
        <v>-0.53333333333333333</v>
      </c>
    </row>
    <row r="89" spans="1:21" ht="18" customHeight="1" x14ac:dyDescent="0.15">
      <c r="A89" s="13" t="s">
        <v>78</v>
      </c>
      <c r="B89" s="14">
        <v>56</v>
      </c>
      <c r="C89" s="4">
        <f t="shared" si="13"/>
        <v>5.764875437512868E-3</v>
      </c>
      <c r="D89" s="14">
        <v>94</v>
      </c>
      <c r="E89" s="4">
        <f t="shared" si="14"/>
        <v>4.5893955668391759E-3</v>
      </c>
      <c r="F89" s="14">
        <v>15</v>
      </c>
      <c r="G89" s="14">
        <v>20</v>
      </c>
      <c r="H89" s="14">
        <f t="shared" si="15"/>
        <v>41</v>
      </c>
      <c r="I89" s="15">
        <f t="shared" si="16"/>
        <v>2.7333333333333334</v>
      </c>
      <c r="J89" s="14">
        <f t="shared" si="17"/>
        <v>74</v>
      </c>
      <c r="K89" s="15">
        <f t="shared" si="18"/>
        <v>3.7</v>
      </c>
      <c r="L89" s="16">
        <v>22</v>
      </c>
      <c r="M89" s="16">
        <v>39</v>
      </c>
      <c r="N89" s="16">
        <v>32</v>
      </c>
      <c r="O89" s="16">
        <v>43</v>
      </c>
      <c r="P89" s="16">
        <v>161</v>
      </c>
      <c r="Q89" s="16">
        <v>275</v>
      </c>
      <c r="R89" s="10">
        <f t="shared" si="19"/>
        <v>-105</v>
      </c>
      <c r="S89" s="8">
        <f t="shared" si="20"/>
        <v>-0.65217391304347827</v>
      </c>
      <c r="T89" s="10">
        <f t="shared" si="21"/>
        <v>-181</v>
      </c>
      <c r="U89" s="8">
        <f t="shared" si="22"/>
        <v>-0.6581818181818182</v>
      </c>
    </row>
    <row r="90" spans="1:21" ht="18" customHeight="1" x14ac:dyDescent="0.15">
      <c r="A90" s="13" t="s">
        <v>79</v>
      </c>
      <c r="B90" s="14">
        <v>2</v>
      </c>
      <c r="C90" s="4">
        <f t="shared" si="13"/>
        <v>2.0588840848260242E-4</v>
      </c>
      <c r="D90" s="14">
        <v>6</v>
      </c>
      <c r="E90" s="4">
        <f t="shared" si="14"/>
        <v>2.9294014256420274E-4</v>
      </c>
      <c r="F90" s="14">
        <v>0</v>
      </c>
      <c r="G90" s="14">
        <v>0</v>
      </c>
      <c r="H90" s="14">
        <f t="shared" si="15"/>
        <v>2</v>
      </c>
      <c r="I90" s="15"/>
      <c r="J90" s="14">
        <f t="shared" si="17"/>
        <v>6</v>
      </c>
      <c r="K90" s="15"/>
      <c r="L90" s="16">
        <v>3</v>
      </c>
      <c r="M90" s="16">
        <v>9</v>
      </c>
      <c r="N90" s="16">
        <v>0</v>
      </c>
      <c r="O90" s="16">
        <v>0</v>
      </c>
      <c r="P90" s="16">
        <v>2</v>
      </c>
      <c r="Q90" s="16">
        <v>5</v>
      </c>
      <c r="R90" s="10">
        <f t="shared" si="19"/>
        <v>0</v>
      </c>
      <c r="S90" s="8">
        <f t="shared" si="20"/>
        <v>0</v>
      </c>
      <c r="T90" s="10">
        <f t="shared" si="21"/>
        <v>1</v>
      </c>
      <c r="U90" s="8">
        <f t="shared" si="22"/>
        <v>0.2</v>
      </c>
    </row>
    <row r="91" spans="1:21" ht="18" customHeight="1" x14ac:dyDescent="0.15">
      <c r="A91" s="13" t="s">
        <v>80</v>
      </c>
      <c r="B91" s="14">
        <v>302</v>
      </c>
      <c r="C91" s="4">
        <f t="shared" si="13"/>
        <v>3.1089149680872966E-2</v>
      </c>
      <c r="D91" s="14">
        <v>672</v>
      </c>
      <c r="E91" s="4">
        <f t="shared" si="14"/>
        <v>3.2809295967190705E-2</v>
      </c>
      <c r="F91" s="14">
        <v>57</v>
      </c>
      <c r="G91" s="14">
        <v>142</v>
      </c>
      <c r="H91" s="14">
        <f t="shared" si="15"/>
        <v>245</v>
      </c>
      <c r="I91" s="15">
        <f>(B91-F91)/F91</f>
        <v>4.2982456140350873</v>
      </c>
      <c r="J91" s="14">
        <f t="shared" si="17"/>
        <v>530</v>
      </c>
      <c r="K91" s="15">
        <f>(D91-G91)/G91</f>
        <v>3.732394366197183</v>
      </c>
      <c r="L91" s="16">
        <v>57</v>
      </c>
      <c r="M91" s="16">
        <v>141</v>
      </c>
      <c r="N91" s="16">
        <v>78</v>
      </c>
      <c r="O91" s="16">
        <v>139</v>
      </c>
      <c r="P91" s="16">
        <v>495</v>
      </c>
      <c r="Q91" s="16">
        <v>1546</v>
      </c>
      <c r="R91" s="10">
        <f t="shared" si="19"/>
        <v>-193</v>
      </c>
      <c r="S91" s="8">
        <f t="shared" si="20"/>
        <v>-0.38989898989898991</v>
      </c>
      <c r="T91" s="10">
        <f t="shared" si="21"/>
        <v>-874</v>
      </c>
      <c r="U91" s="8">
        <f t="shared" si="22"/>
        <v>-0.56532988357050451</v>
      </c>
    </row>
  </sheetData>
  <mergeCells count="38">
    <mergeCell ref="H8:I8"/>
    <mergeCell ref="J8:K8"/>
    <mergeCell ref="R2:S2"/>
    <mergeCell ref="T2:U2"/>
    <mergeCell ref="R8:S8"/>
    <mergeCell ref="T8:U8"/>
    <mergeCell ref="L1:M1"/>
    <mergeCell ref="A68:U68"/>
    <mergeCell ref="A69:A70"/>
    <mergeCell ref="F69:G69"/>
    <mergeCell ref="H69:K69"/>
    <mergeCell ref="L69:M69"/>
    <mergeCell ref="N69:O69"/>
    <mergeCell ref="P69:Q69"/>
    <mergeCell ref="R69:U69"/>
    <mergeCell ref="B69:E69"/>
    <mergeCell ref="R70:S70"/>
    <mergeCell ref="T70:U70"/>
    <mergeCell ref="J70:K70"/>
    <mergeCell ref="H70:I70"/>
    <mergeCell ref="H2:I2"/>
    <mergeCell ref="J2:K2"/>
    <mergeCell ref="N1:O1"/>
    <mergeCell ref="P1:Q1"/>
    <mergeCell ref="R1:U1"/>
    <mergeCell ref="A6:U6"/>
    <mergeCell ref="A7:A8"/>
    <mergeCell ref="B7:E7"/>
    <mergeCell ref="F7:G7"/>
    <mergeCell ref="H7:K7"/>
    <mergeCell ref="L7:M7"/>
    <mergeCell ref="N7:O7"/>
    <mergeCell ref="P7:Q7"/>
    <mergeCell ref="R7:U7"/>
    <mergeCell ref="A1:A2"/>
    <mergeCell ref="B1:E1"/>
    <mergeCell ref="F1:G1"/>
    <mergeCell ref="H1:K1"/>
  </mergeCells>
  <printOptions horizontalCentered="1" verticalCentered="1"/>
  <pageMargins left="0.74803149606299202" right="0.74803149606299202" top="0.98425196850393704" bottom="0.98425196850393704" header="0.511811023622047" footer="0.511811023622047"/>
  <pageSetup paperSize="9" scale="40" orientation="portrait" horizontalDpi="300" verticalDpi="300" r:id="rId1"/>
  <headerFooter alignWithMargins="0">
    <oddHeader>&amp;C&amp;"Arial,Grassetto"&amp;20Provenienze dei clienti italiani e stranieri
Periodo: 2023-2019 - &amp;A</oddHeader>
    <oddFooter>&amp;L&amp;16&amp;K000000Data elaborazione: &amp;"Arial Grassetto,Grassetto"31/01/2024&amp;R&amp;16&amp;K000000Fonte: &amp;"Arial Grassetto,Grassetto"Area Ced di APT Basilicata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91"/>
  <sheetViews>
    <sheetView showZeros="0" zoomScale="85" zoomScaleNormal="85" workbookViewId="0">
      <selection sqref="A1:A2"/>
    </sheetView>
  </sheetViews>
  <sheetFormatPr baseColWidth="10" defaultColWidth="11.5" defaultRowHeight="18" customHeight="1" x14ac:dyDescent="0.15"/>
  <cols>
    <col min="1" max="1" width="33.83203125" bestFit="1" customWidth="1"/>
    <col min="2" max="2" width="6.83203125" style="3" bestFit="1" customWidth="1"/>
    <col min="3" max="3" width="7.5" style="9" bestFit="1" customWidth="1"/>
    <col min="4" max="4" width="9" style="3" bestFit="1" customWidth="1"/>
    <col min="5" max="5" width="7.5" style="9" bestFit="1" customWidth="1"/>
    <col min="6" max="6" width="6.83203125" style="3" bestFit="1" customWidth="1"/>
    <col min="7" max="7" width="9" style="3" bestFit="1" customWidth="1"/>
    <col min="8" max="8" width="5.83203125" bestFit="1" customWidth="1"/>
    <col min="9" max="9" width="9.33203125" bestFit="1" customWidth="1"/>
    <col min="10" max="10" width="6.83203125" bestFit="1" customWidth="1"/>
    <col min="11" max="11" width="10.33203125" bestFit="1" customWidth="1"/>
    <col min="12" max="12" width="6.83203125" style="3" bestFit="1" customWidth="1"/>
    <col min="13" max="13" width="9" style="3" bestFit="1" customWidth="1"/>
    <col min="14" max="14" width="6.83203125" style="3" bestFit="1" customWidth="1"/>
    <col min="15" max="15" width="9" style="3" bestFit="1" customWidth="1"/>
    <col min="16" max="16" width="6.83203125" style="3" bestFit="1" customWidth="1"/>
    <col min="17" max="17" width="9" style="3" bestFit="1" customWidth="1"/>
    <col min="18" max="18" width="5.83203125" bestFit="1" customWidth="1"/>
    <col min="19" max="19" width="9" bestFit="1" customWidth="1"/>
    <col min="20" max="20" width="6.83203125" bestFit="1" customWidth="1"/>
    <col min="21" max="21" width="9.33203125" bestFit="1" customWidth="1"/>
    <col min="22" max="258" width="8.83203125" customWidth="1"/>
    <col min="259" max="259" width="39.33203125" customWidth="1"/>
    <col min="260" max="260" width="18.1640625" customWidth="1"/>
    <col min="261" max="261" width="20.6640625" customWidth="1"/>
    <col min="262" max="262" width="18.1640625" customWidth="1"/>
    <col min="263" max="263" width="20.6640625" customWidth="1"/>
    <col min="264" max="514" width="8.83203125" customWidth="1"/>
    <col min="515" max="515" width="39.33203125" customWidth="1"/>
    <col min="516" max="516" width="18.1640625" customWidth="1"/>
    <col min="517" max="517" width="20.6640625" customWidth="1"/>
    <col min="518" max="518" width="18.1640625" customWidth="1"/>
    <col min="519" max="519" width="20.6640625" customWidth="1"/>
    <col min="520" max="770" width="8.83203125" customWidth="1"/>
    <col min="771" max="771" width="39.33203125" customWidth="1"/>
    <col min="772" max="772" width="18.1640625" customWidth="1"/>
    <col min="773" max="773" width="20.6640625" customWidth="1"/>
    <col min="774" max="774" width="18.1640625" customWidth="1"/>
    <col min="775" max="775" width="20.6640625" customWidth="1"/>
    <col min="776" max="1026" width="8.83203125" customWidth="1"/>
    <col min="1027" max="1027" width="39.33203125" customWidth="1"/>
    <col min="1028" max="1028" width="18.1640625" customWidth="1"/>
    <col min="1029" max="1029" width="20.6640625" customWidth="1"/>
    <col min="1030" max="1030" width="18.1640625" customWidth="1"/>
    <col min="1031" max="1031" width="20.6640625" customWidth="1"/>
    <col min="1032" max="1282" width="8.83203125" customWidth="1"/>
    <col min="1283" max="1283" width="39.33203125" customWidth="1"/>
    <col min="1284" max="1284" width="18.1640625" customWidth="1"/>
    <col min="1285" max="1285" width="20.6640625" customWidth="1"/>
    <col min="1286" max="1286" width="18.1640625" customWidth="1"/>
    <col min="1287" max="1287" width="20.6640625" customWidth="1"/>
    <col min="1288" max="1538" width="8.83203125" customWidth="1"/>
    <col min="1539" max="1539" width="39.33203125" customWidth="1"/>
    <col min="1540" max="1540" width="18.1640625" customWidth="1"/>
    <col min="1541" max="1541" width="20.6640625" customWidth="1"/>
    <col min="1542" max="1542" width="18.1640625" customWidth="1"/>
    <col min="1543" max="1543" width="20.6640625" customWidth="1"/>
    <col min="1544" max="1794" width="8.83203125" customWidth="1"/>
    <col min="1795" max="1795" width="39.33203125" customWidth="1"/>
    <col min="1796" max="1796" width="18.1640625" customWidth="1"/>
    <col min="1797" max="1797" width="20.6640625" customWidth="1"/>
    <col min="1798" max="1798" width="18.1640625" customWidth="1"/>
    <col min="1799" max="1799" width="20.6640625" customWidth="1"/>
    <col min="1800" max="2050" width="8.83203125" customWidth="1"/>
    <col min="2051" max="2051" width="39.33203125" customWidth="1"/>
    <col min="2052" max="2052" width="18.1640625" customWidth="1"/>
    <col min="2053" max="2053" width="20.6640625" customWidth="1"/>
    <col min="2054" max="2054" width="18.1640625" customWidth="1"/>
    <col min="2055" max="2055" width="20.6640625" customWidth="1"/>
    <col min="2056" max="2306" width="8.83203125" customWidth="1"/>
    <col min="2307" max="2307" width="39.33203125" customWidth="1"/>
    <col min="2308" max="2308" width="18.1640625" customWidth="1"/>
    <col min="2309" max="2309" width="20.6640625" customWidth="1"/>
    <col min="2310" max="2310" width="18.1640625" customWidth="1"/>
    <col min="2311" max="2311" width="20.6640625" customWidth="1"/>
    <col min="2312" max="2562" width="8.83203125" customWidth="1"/>
    <col min="2563" max="2563" width="39.33203125" customWidth="1"/>
    <col min="2564" max="2564" width="18.1640625" customWidth="1"/>
    <col min="2565" max="2565" width="20.6640625" customWidth="1"/>
    <col min="2566" max="2566" width="18.1640625" customWidth="1"/>
    <col min="2567" max="2567" width="20.6640625" customWidth="1"/>
    <col min="2568" max="2818" width="8.83203125" customWidth="1"/>
    <col min="2819" max="2819" width="39.33203125" customWidth="1"/>
    <col min="2820" max="2820" width="18.1640625" customWidth="1"/>
    <col min="2821" max="2821" width="20.6640625" customWidth="1"/>
    <col min="2822" max="2822" width="18.1640625" customWidth="1"/>
    <col min="2823" max="2823" width="20.6640625" customWidth="1"/>
    <col min="2824" max="3074" width="8.83203125" customWidth="1"/>
    <col min="3075" max="3075" width="39.33203125" customWidth="1"/>
    <col min="3076" max="3076" width="18.1640625" customWidth="1"/>
    <col min="3077" max="3077" width="20.6640625" customWidth="1"/>
    <col min="3078" max="3078" width="18.1640625" customWidth="1"/>
    <col min="3079" max="3079" width="20.6640625" customWidth="1"/>
    <col min="3080" max="3330" width="8.83203125" customWidth="1"/>
    <col min="3331" max="3331" width="39.33203125" customWidth="1"/>
    <col min="3332" max="3332" width="18.1640625" customWidth="1"/>
    <col min="3333" max="3333" width="20.6640625" customWidth="1"/>
    <col min="3334" max="3334" width="18.1640625" customWidth="1"/>
    <col min="3335" max="3335" width="20.6640625" customWidth="1"/>
    <col min="3336" max="3586" width="8.83203125" customWidth="1"/>
    <col min="3587" max="3587" width="39.33203125" customWidth="1"/>
    <col min="3588" max="3588" width="18.1640625" customWidth="1"/>
    <col min="3589" max="3589" width="20.6640625" customWidth="1"/>
    <col min="3590" max="3590" width="18.1640625" customWidth="1"/>
    <col min="3591" max="3591" width="20.6640625" customWidth="1"/>
    <col min="3592" max="3842" width="8.83203125" customWidth="1"/>
    <col min="3843" max="3843" width="39.33203125" customWidth="1"/>
    <col min="3844" max="3844" width="18.1640625" customWidth="1"/>
    <col min="3845" max="3845" width="20.6640625" customWidth="1"/>
    <col min="3846" max="3846" width="18.1640625" customWidth="1"/>
    <col min="3847" max="3847" width="20.6640625" customWidth="1"/>
    <col min="3848" max="4098" width="8.83203125" customWidth="1"/>
    <col min="4099" max="4099" width="39.33203125" customWidth="1"/>
    <col min="4100" max="4100" width="18.1640625" customWidth="1"/>
    <col min="4101" max="4101" width="20.6640625" customWidth="1"/>
    <col min="4102" max="4102" width="18.1640625" customWidth="1"/>
    <col min="4103" max="4103" width="20.6640625" customWidth="1"/>
    <col min="4104" max="4354" width="8.83203125" customWidth="1"/>
    <col min="4355" max="4355" width="39.33203125" customWidth="1"/>
    <col min="4356" max="4356" width="18.1640625" customWidth="1"/>
    <col min="4357" max="4357" width="20.6640625" customWidth="1"/>
    <col min="4358" max="4358" width="18.1640625" customWidth="1"/>
    <col min="4359" max="4359" width="20.6640625" customWidth="1"/>
    <col min="4360" max="4610" width="8.83203125" customWidth="1"/>
    <col min="4611" max="4611" width="39.33203125" customWidth="1"/>
    <col min="4612" max="4612" width="18.1640625" customWidth="1"/>
    <col min="4613" max="4613" width="20.6640625" customWidth="1"/>
    <col min="4614" max="4614" width="18.1640625" customWidth="1"/>
    <col min="4615" max="4615" width="20.6640625" customWidth="1"/>
    <col min="4616" max="4866" width="8.83203125" customWidth="1"/>
    <col min="4867" max="4867" width="39.33203125" customWidth="1"/>
    <col min="4868" max="4868" width="18.1640625" customWidth="1"/>
    <col min="4869" max="4869" width="20.6640625" customWidth="1"/>
    <col min="4870" max="4870" width="18.1640625" customWidth="1"/>
    <col min="4871" max="4871" width="20.6640625" customWidth="1"/>
    <col min="4872" max="5122" width="8.83203125" customWidth="1"/>
    <col min="5123" max="5123" width="39.33203125" customWidth="1"/>
    <col min="5124" max="5124" width="18.1640625" customWidth="1"/>
    <col min="5125" max="5125" width="20.6640625" customWidth="1"/>
    <col min="5126" max="5126" width="18.1640625" customWidth="1"/>
    <col min="5127" max="5127" width="20.6640625" customWidth="1"/>
    <col min="5128" max="5378" width="8.83203125" customWidth="1"/>
    <col min="5379" max="5379" width="39.33203125" customWidth="1"/>
    <col min="5380" max="5380" width="18.1640625" customWidth="1"/>
    <col min="5381" max="5381" width="20.6640625" customWidth="1"/>
    <col min="5382" max="5382" width="18.1640625" customWidth="1"/>
    <col min="5383" max="5383" width="20.6640625" customWidth="1"/>
    <col min="5384" max="5634" width="8.83203125" customWidth="1"/>
    <col min="5635" max="5635" width="39.33203125" customWidth="1"/>
    <col min="5636" max="5636" width="18.1640625" customWidth="1"/>
    <col min="5637" max="5637" width="20.6640625" customWidth="1"/>
    <col min="5638" max="5638" width="18.1640625" customWidth="1"/>
    <col min="5639" max="5639" width="20.6640625" customWidth="1"/>
    <col min="5640" max="5890" width="8.83203125" customWidth="1"/>
    <col min="5891" max="5891" width="39.33203125" customWidth="1"/>
    <col min="5892" max="5892" width="18.1640625" customWidth="1"/>
    <col min="5893" max="5893" width="20.6640625" customWidth="1"/>
    <col min="5894" max="5894" width="18.1640625" customWidth="1"/>
    <col min="5895" max="5895" width="20.6640625" customWidth="1"/>
    <col min="5896" max="6146" width="8.83203125" customWidth="1"/>
    <col min="6147" max="6147" width="39.33203125" customWidth="1"/>
    <col min="6148" max="6148" width="18.1640625" customWidth="1"/>
    <col min="6149" max="6149" width="20.6640625" customWidth="1"/>
    <col min="6150" max="6150" width="18.1640625" customWidth="1"/>
    <col min="6151" max="6151" width="20.6640625" customWidth="1"/>
    <col min="6152" max="6402" width="8.83203125" customWidth="1"/>
    <col min="6403" max="6403" width="39.33203125" customWidth="1"/>
    <col min="6404" max="6404" width="18.1640625" customWidth="1"/>
    <col min="6405" max="6405" width="20.6640625" customWidth="1"/>
    <col min="6406" max="6406" width="18.1640625" customWidth="1"/>
    <col min="6407" max="6407" width="20.6640625" customWidth="1"/>
    <col min="6408" max="6658" width="8.83203125" customWidth="1"/>
    <col min="6659" max="6659" width="39.33203125" customWidth="1"/>
    <col min="6660" max="6660" width="18.1640625" customWidth="1"/>
    <col min="6661" max="6661" width="20.6640625" customWidth="1"/>
    <col min="6662" max="6662" width="18.1640625" customWidth="1"/>
    <col min="6663" max="6663" width="20.6640625" customWidth="1"/>
    <col min="6664" max="6914" width="8.83203125" customWidth="1"/>
    <col min="6915" max="6915" width="39.33203125" customWidth="1"/>
    <col min="6916" max="6916" width="18.1640625" customWidth="1"/>
    <col min="6917" max="6917" width="20.6640625" customWidth="1"/>
    <col min="6918" max="6918" width="18.1640625" customWidth="1"/>
    <col min="6919" max="6919" width="20.6640625" customWidth="1"/>
    <col min="6920" max="7170" width="8.83203125" customWidth="1"/>
    <col min="7171" max="7171" width="39.33203125" customWidth="1"/>
    <col min="7172" max="7172" width="18.1640625" customWidth="1"/>
    <col min="7173" max="7173" width="20.6640625" customWidth="1"/>
    <col min="7174" max="7174" width="18.1640625" customWidth="1"/>
    <col min="7175" max="7175" width="20.6640625" customWidth="1"/>
    <col min="7176" max="7426" width="8.83203125" customWidth="1"/>
    <col min="7427" max="7427" width="39.33203125" customWidth="1"/>
    <col min="7428" max="7428" width="18.1640625" customWidth="1"/>
    <col min="7429" max="7429" width="20.6640625" customWidth="1"/>
    <col min="7430" max="7430" width="18.1640625" customWidth="1"/>
    <col min="7431" max="7431" width="20.6640625" customWidth="1"/>
    <col min="7432" max="7682" width="8.83203125" customWidth="1"/>
    <col min="7683" max="7683" width="39.33203125" customWidth="1"/>
    <col min="7684" max="7684" width="18.1640625" customWidth="1"/>
    <col min="7685" max="7685" width="20.6640625" customWidth="1"/>
    <col min="7686" max="7686" width="18.1640625" customWidth="1"/>
    <col min="7687" max="7687" width="20.6640625" customWidth="1"/>
    <col min="7688" max="7938" width="8.83203125" customWidth="1"/>
    <col min="7939" max="7939" width="39.33203125" customWidth="1"/>
    <col min="7940" max="7940" width="18.1640625" customWidth="1"/>
    <col min="7941" max="7941" width="20.6640625" customWidth="1"/>
    <col min="7942" max="7942" width="18.1640625" customWidth="1"/>
    <col min="7943" max="7943" width="20.6640625" customWidth="1"/>
    <col min="7944" max="8194" width="8.83203125" customWidth="1"/>
    <col min="8195" max="8195" width="39.33203125" customWidth="1"/>
    <col min="8196" max="8196" width="18.1640625" customWidth="1"/>
    <col min="8197" max="8197" width="20.6640625" customWidth="1"/>
    <col min="8198" max="8198" width="18.1640625" customWidth="1"/>
    <col min="8199" max="8199" width="20.6640625" customWidth="1"/>
    <col min="8200" max="8450" width="8.83203125" customWidth="1"/>
    <col min="8451" max="8451" width="39.33203125" customWidth="1"/>
    <col min="8452" max="8452" width="18.1640625" customWidth="1"/>
    <col min="8453" max="8453" width="20.6640625" customWidth="1"/>
    <col min="8454" max="8454" width="18.1640625" customWidth="1"/>
    <col min="8455" max="8455" width="20.6640625" customWidth="1"/>
    <col min="8456" max="8706" width="8.83203125" customWidth="1"/>
    <col min="8707" max="8707" width="39.33203125" customWidth="1"/>
    <col min="8708" max="8708" width="18.1640625" customWidth="1"/>
    <col min="8709" max="8709" width="20.6640625" customWidth="1"/>
    <col min="8710" max="8710" width="18.1640625" customWidth="1"/>
    <col min="8711" max="8711" width="20.6640625" customWidth="1"/>
    <col min="8712" max="8962" width="8.83203125" customWidth="1"/>
    <col min="8963" max="8963" width="39.33203125" customWidth="1"/>
    <col min="8964" max="8964" width="18.1640625" customWidth="1"/>
    <col min="8965" max="8965" width="20.6640625" customWidth="1"/>
    <col min="8966" max="8966" width="18.1640625" customWidth="1"/>
    <col min="8967" max="8967" width="20.6640625" customWidth="1"/>
    <col min="8968" max="9218" width="8.83203125" customWidth="1"/>
    <col min="9219" max="9219" width="39.33203125" customWidth="1"/>
    <col min="9220" max="9220" width="18.1640625" customWidth="1"/>
    <col min="9221" max="9221" width="20.6640625" customWidth="1"/>
    <col min="9222" max="9222" width="18.1640625" customWidth="1"/>
    <col min="9223" max="9223" width="20.6640625" customWidth="1"/>
    <col min="9224" max="9474" width="8.83203125" customWidth="1"/>
    <col min="9475" max="9475" width="39.33203125" customWidth="1"/>
    <col min="9476" max="9476" width="18.1640625" customWidth="1"/>
    <col min="9477" max="9477" width="20.6640625" customWidth="1"/>
    <col min="9478" max="9478" width="18.1640625" customWidth="1"/>
    <col min="9479" max="9479" width="20.6640625" customWidth="1"/>
    <col min="9480" max="9730" width="8.83203125" customWidth="1"/>
    <col min="9731" max="9731" width="39.33203125" customWidth="1"/>
    <col min="9732" max="9732" width="18.1640625" customWidth="1"/>
    <col min="9733" max="9733" width="20.6640625" customWidth="1"/>
    <col min="9734" max="9734" width="18.1640625" customWidth="1"/>
    <col min="9735" max="9735" width="20.6640625" customWidth="1"/>
    <col min="9736" max="9986" width="8.83203125" customWidth="1"/>
    <col min="9987" max="9987" width="39.33203125" customWidth="1"/>
    <col min="9988" max="9988" width="18.1640625" customWidth="1"/>
    <col min="9989" max="9989" width="20.6640625" customWidth="1"/>
    <col min="9990" max="9990" width="18.1640625" customWidth="1"/>
    <col min="9991" max="9991" width="20.6640625" customWidth="1"/>
    <col min="9992" max="10242" width="8.83203125" customWidth="1"/>
    <col min="10243" max="10243" width="39.33203125" customWidth="1"/>
    <col min="10244" max="10244" width="18.1640625" customWidth="1"/>
    <col min="10245" max="10245" width="20.6640625" customWidth="1"/>
    <col min="10246" max="10246" width="18.1640625" customWidth="1"/>
    <col min="10247" max="10247" width="20.6640625" customWidth="1"/>
    <col min="10248" max="10498" width="8.83203125" customWidth="1"/>
    <col min="10499" max="10499" width="39.33203125" customWidth="1"/>
    <col min="10500" max="10500" width="18.1640625" customWidth="1"/>
    <col min="10501" max="10501" width="20.6640625" customWidth="1"/>
    <col min="10502" max="10502" width="18.1640625" customWidth="1"/>
    <col min="10503" max="10503" width="20.6640625" customWidth="1"/>
    <col min="10504" max="10754" width="8.83203125" customWidth="1"/>
    <col min="10755" max="10755" width="39.33203125" customWidth="1"/>
    <col min="10756" max="10756" width="18.1640625" customWidth="1"/>
    <col min="10757" max="10757" width="20.6640625" customWidth="1"/>
    <col min="10758" max="10758" width="18.1640625" customWidth="1"/>
    <col min="10759" max="10759" width="20.6640625" customWidth="1"/>
    <col min="10760" max="11010" width="8.83203125" customWidth="1"/>
    <col min="11011" max="11011" width="39.33203125" customWidth="1"/>
    <col min="11012" max="11012" width="18.1640625" customWidth="1"/>
    <col min="11013" max="11013" width="20.6640625" customWidth="1"/>
    <col min="11014" max="11014" width="18.1640625" customWidth="1"/>
    <col min="11015" max="11015" width="20.6640625" customWidth="1"/>
    <col min="11016" max="11266" width="8.83203125" customWidth="1"/>
    <col min="11267" max="11267" width="39.33203125" customWidth="1"/>
    <col min="11268" max="11268" width="18.1640625" customWidth="1"/>
    <col min="11269" max="11269" width="20.6640625" customWidth="1"/>
    <col min="11270" max="11270" width="18.1640625" customWidth="1"/>
    <col min="11271" max="11271" width="20.6640625" customWidth="1"/>
    <col min="11272" max="11522" width="8.83203125" customWidth="1"/>
    <col min="11523" max="11523" width="39.33203125" customWidth="1"/>
    <col min="11524" max="11524" width="18.1640625" customWidth="1"/>
    <col min="11525" max="11525" width="20.6640625" customWidth="1"/>
    <col min="11526" max="11526" width="18.1640625" customWidth="1"/>
    <col min="11527" max="11527" width="20.6640625" customWidth="1"/>
    <col min="11528" max="11778" width="8.83203125" customWidth="1"/>
    <col min="11779" max="11779" width="39.33203125" customWidth="1"/>
    <col min="11780" max="11780" width="18.1640625" customWidth="1"/>
    <col min="11781" max="11781" width="20.6640625" customWidth="1"/>
    <col min="11782" max="11782" width="18.1640625" customWidth="1"/>
    <col min="11783" max="11783" width="20.6640625" customWidth="1"/>
    <col min="11784" max="12034" width="8.83203125" customWidth="1"/>
    <col min="12035" max="12035" width="39.33203125" customWidth="1"/>
    <col min="12036" max="12036" width="18.1640625" customWidth="1"/>
    <col min="12037" max="12037" width="20.6640625" customWidth="1"/>
    <col min="12038" max="12038" width="18.1640625" customWidth="1"/>
    <col min="12039" max="12039" width="20.6640625" customWidth="1"/>
    <col min="12040" max="12290" width="8.83203125" customWidth="1"/>
    <col min="12291" max="12291" width="39.33203125" customWidth="1"/>
    <col min="12292" max="12292" width="18.1640625" customWidth="1"/>
    <col min="12293" max="12293" width="20.6640625" customWidth="1"/>
    <col min="12294" max="12294" width="18.1640625" customWidth="1"/>
    <col min="12295" max="12295" width="20.6640625" customWidth="1"/>
    <col min="12296" max="12546" width="8.83203125" customWidth="1"/>
    <col min="12547" max="12547" width="39.33203125" customWidth="1"/>
    <col min="12548" max="12548" width="18.1640625" customWidth="1"/>
    <col min="12549" max="12549" width="20.6640625" customWidth="1"/>
    <col min="12550" max="12550" width="18.1640625" customWidth="1"/>
    <col min="12551" max="12551" width="20.6640625" customWidth="1"/>
    <col min="12552" max="12802" width="8.83203125" customWidth="1"/>
    <col min="12803" max="12803" width="39.33203125" customWidth="1"/>
    <col min="12804" max="12804" width="18.1640625" customWidth="1"/>
    <col min="12805" max="12805" width="20.6640625" customWidth="1"/>
    <col min="12806" max="12806" width="18.1640625" customWidth="1"/>
    <col min="12807" max="12807" width="20.6640625" customWidth="1"/>
    <col min="12808" max="13058" width="8.83203125" customWidth="1"/>
    <col min="13059" max="13059" width="39.33203125" customWidth="1"/>
    <col min="13060" max="13060" width="18.1640625" customWidth="1"/>
    <col min="13061" max="13061" width="20.6640625" customWidth="1"/>
    <col min="13062" max="13062" width="18.1640625" customWidth="1"/>
    <col min="13063" max="13063" width="20.6640625" customWidth="1"/>
    <col min="13064" max="13314" width="8.83203125" customWidth="1"/>
    <col min="13315" max="13315" width="39.33203125" customWidth="1"/>
    <col min="13316" max="13316" width="18.1640625" customWidth="1"/>
    <col min="13317" max="13317" width="20.6640625" customWidth="1"/>
    <col min="13318" max="13318" width="18.1640625" customWidth="1"/>
    <col min="13319" max="13319" width="20.6640625" customWidth="1"/>
    <col min="13320" max="13570" width="8.83203125" customWidth="1"/>
    <col min="13571" max="13571" width="39.33203125" customWidth="1"/>
    <col min="13572" max="13572" width="18.1640625" customWidth="1"/>
    <col min="13573" max="13573" width="20.6640625" customWidth="1"/>
    <col min="13574" max="13574" width="18.1640625" customWidth="1"/>
    <col min="13575" max="13575" width="20.6640625" customWidth="1"/>
    <col min="13576" max="13826" width="8.83203125" customWidth="1"/>
    <col min="13827" max="13827" width="39.33203125" customWidth="1"/>
    <col min="13828" max="13828" width="18.1640625" customWidth="1"/>
    <col min="13829" max="13829" width="20.6640625" customWidth="1"/>
    <col min="13830" max="13830" width="18.1640625" customWidth="1"/>
    <col min="13831" max="13831" width="20.6640625" customWidth="1"/>
    <col min="13832" max="14082" width="8.83203125" customWidth="1"/>
    <col min="14083" max="14083" width="39.33203125" customWidth="1"/>
    <col min="14084" max="14084" width="18.1640625" customWidth="1"/>
    <col min="14085" max="14085" width="20.6640625" customWidth="1"/>
    <col min="14086" max="14086" width="18.1640625" customWidth="1"/>
    <col min="14087" max="14087" width="20.6640625" customWidth="1"/>
    <col min="14088" max="14338" width="8.83203125" customWidth="1"/>
    <col min="14339" max="14339" width="39.33203125" customWidth="1"/>
    <col min="14340" max="14340" width="18.1640625" customWidth="1"/>
    <col min="14341" max="14341" width="20.6640625" customWidth="1"/>
    <col min="14342" max="14342" width="18.1640625" customWidth="1"/>
    <col min="14343" max="14343" width="20.6640625" customWidth="1"/>
    <col min="14344" max="14594" width="8.83203125" customWidth="1"/>
    <col min="14595" max="14595" width="39.33203125" customWidth="1"/>
    <col min="14596" max="14596" width="18.1640625" customWidth="1"/>
    <col min="14597" max="14597" width="20.6640625" customWidth="1"/>
    <col min="14598" max="14598" width="18.1640625" customWidth="1"/>
    <col min="14599" max="14599" width="20.6640625" customWidth="1"/>
    <col min="14600" max="14850" width="8.83203125" customWidth="1"/>
    <col min="14851" max="14851" width="39.33203125" customWidth="1"/>
    <col min="14852" max="14852" width="18.1640625" customWidth="1"/>
    <col min="14853" max="14853" width="20.6640625" customWidth="1"/>
    <col min="14854" max="14854" width="18.1640625" customWidth="1"/>
    <col min="14855" max="14855" width="20.6640625" customWidth="1"/>
    <col min="14856" max="15106" width="8.83203125" customWidth="1"/>
    <col min="15107" max="15107" width="39.33203125" customWidth="1"/>
    <col min="15108" max="15108" width="18.1640625" customWidth="1"/>
    <col min="15109" max="15109" width="20.6640625" customWidth="1"/>
    <col min="15110" max="15110" width="18.1640625" customWidth="1"/>
    <col min="15111" max="15111" width="20.6640625" customWidth="1"/>
    <col min="15112" max="15362" width="8.83203125" customWidth="1"/>
    <col min="15363" max="15363" width="39.33203125" customWidth="1"/>
    <col min="15364" max="15364" width="18.1640625" customWidth="1"/>
    <col min="15365" max="15365" width="20.6640625" customWidth="1"/>
    <col min="15366" max="15366" width="18.1640625" customWidth="1"/>
    <col min="15367" max="15367" width="20.6640625" customWidth="1"/>
    <col min="15368" max="15618" width="8.83203125" customWidth="1"/>
    <col min="15619" max="15619" width="39.33203125" customWidth="1"/>
    <col min="15620" max="15620" width="18.1640625" customWidth="1"/>
    <col min="15621" max="15621" width="20.6640625" customWidth="1"/>
    <col min="15622" max="15622" width="18.1640625" customWidth="1"/>
    <col min="15623" max="15623" width="20.6640625" customWidth="1"/>
    <col min="15624" max="15874" width="8.83203125" customWidth="1"/>
    <col min="15875" max="15875" width="39.33203125" customWidth="1"/>
    <col min="15876" max="15876" width="18.1640625" customWidth="1"/>
    <col min="15877" max="15877" width="20.6640625" customWidth="1"/>
    <col min="15878" max="15878" width="18.1640625" customWidth="1"/>
    <col min="15879" max="15879" width="20.6640625" customWidth="1"/>
    <col min="15880" max="16130" width="8.83203125" customWidth="1"/>
    <col min="16131" max="16131" width="39.33203125" customWidth="1"/>
    <col min="16132" max="16132" width="18.1640625" customWidth="1"/>
    <col min="16133" max="16133" width="20.6640625" customWidth="1"/>
    <col min="16134" max="16134" width="18.1640625" customWidth="1"/>
    <col min="16135" max="16135" width="20.6640625" customWidth="1"/>
    <col min="16136" max="16384" width="8.83203125" customWidth="1"/>
  </cols>
  <sheetData>
    <row r="1" spans="1:21" ht="18" customHeight="1" x14ac:dyDescent="0.15">
      <c r="A1" s="23" t="s">
        <v>83</v>
      </c>
      <c r="B1" s="21" t="s">
        <v>84</v>
      </c>
      <c r="C1" s="21"/>
      <c r="D1" s="21"/>
      <c r="E1" s="21"/>
      <c r="F1" s="20" t="s">
        <v>85</v>
      </c>
      <c r="G1" s="20"/>
      <c r="H1" s="21" t="s">
        <v>86</v>
      </c>
      <c r="I1" s="21"/>
      <c r="J1" s="21"/>
      <c r="K1" s="21"/>
      <c r="L1" s="21" t="s">
        <v>95</v>
      </c>
      <c r="M1" s="21"/>
      <c r="N1" s="20" t="s">
        <v>87</v>
      </c>
      <c r="O1" s="20"/>
      <c r="P1" s="20" t="s">
        <v>88</v>
      </c>
      <c r="Q1" s="20"/>
      <c r="R1" s="21" t="s">
        <v>89</v>
      </c>
      <c r="S1" s="21"/>
      <c r="T1" s="21"/>
      <c r="U1" s="21"/>
    </row>
    <row r="2" spans="1:21" ht="18" customHeight="1" x14ac:dyDescent="0.15">
      <c r="A2" s="23"/>
      <c r="B2" s="1" t="s">
        <v>90</v>
      </c>
      <c r="C2" s="7" t="s">
        <v>91</v>
      </c>
      <c r="D2" s="1" t="s">
        <v>92</v>
      </c>
      <c r="E2" s="7" t="s">
        <v>91</v>
      </c>
      <c r="F2" s="1" t="s">
        <v>90</v>
      </c>
      <c r="G2" s="1" t="s">
        <v>92</v>
      </c>
      <c r="H2" s="24" t="s">
        <v>90</v>
      </c>
      <c r="I2" s="25"/>
      <c r="J2" s="24" t="s">
        <v>92</v>
      </c>
      <c r="K2" s="25"/>
      <c r="L2" s="1" t="s">
        <v>90</v>
      </c>
      <c r="M2" s="1" t="s">
        <v>92</v>
      </c>
      <c r="N2" s="1" t="s">
        <v>90</v>
      </c>
      <c r="O2" s="1" t="s">
        <v>92</v>
      </c>
      <c r="P2" s="1" t="s">
        <v>90</v>
      </c>
      <c r="Q2" s="1" t="s">
        <v>92</v>
      </c>
      <c r="R2" s="24" t="s">
        <v>90</v>
      </c>
      <c r="S2" s="25"/>
      <c r="T2" s="24" t="s">
        <v>92</v>
      </c>
      <c r="U2" s="25"/>
    </row>
    <row r="3" spans="1:21" ht="37" customHeight="1" x14ac:dyDescent="0.15">
      <c r="A3" s="13" t="s">
        <v>81</v>
      </c>
      <c r="B3" s="14">
        <v>20038</v>
      </c>
      <c r="C3" s="8">
        <f>B3/B5</f>
        <v>0.92065242361589705</v>
      </c>
      <c r="D3" s="14">
        <v>63860</v>
      </c>
      <c r="E3" s="8">
        <f>D3/D5</f>
        <v>0.84005314460858471</v>
      </c>
      <c r="F3" s="14">
        <v>18101</v>
      </c>
      <c r="G3" s="14">
        <v>51761</v>
      </c>
      <c r="H3" s="14">
        <f>B3-F3</f>
        <v>1937</v>
      </c>
      <c r="I3" s="15">
        <f>(B3-F3)/F3</f>
        <v>0.10701066239434286</v>
      </c>
      <c r="J3" s="14">
        <f>D3-G3</f>
        <v>12099</v>
      </c>
      <c r="K3" s="15">
        <f>(D3-G3)/G3</f>
        <v>0.23374741600819149</v>
      </c>
      <c r="L3" s="16">
        <v>15484</v>
      </c>
      <c r="M3" s="16">
        <v>55091</v>
      </c>
      <c r="N3" s="16">
        <v>10214</v>
      </c>
      <c r="O3" s="16">
        <v>40558</v>
      </c>
      <c r="P3" s="16">
        <v>18285</v>
      </c>
      <c r="Q3" s="16">
        <v>56202</v>
      </c>
      <c r="R3" s="10">
        <f>B3-P3</f>
        <v>1753</v>
      </c>
      <c r="S3" s="8">
        <f>(B3-P3)/P3</f>
        <v>9.5870932458299155E-2</v>
      </c>
      <c r="T3" s="10">
        <f>D3-Q3</f>
        <v>7658</v>
      </c>
      <c r="U3" s="8">
        <f>(D3-Q3)/Q3</f>
        <v>0.13625849613892743</v>
      </c>
    </row>
    <row r="4" spans="1:21" ht="37" customHeight="1" x14ac:dyDescent="0.15">
      <c r="A4" s="13" t="s">
        <v>82</v>
      </c>
      <c r="B4" s="14">
        <v>1727</v>
      </c>
      <c r="C4" s="8">
        <f>B4/B5</f>
        <v>7.9347576384102919E-2</v>
      </c>
      <c r="D4" s="14">
        <v>12159</v>
      </c>
      <c r="E4" s="8">
        <f>D4/D5</f>
        <v>0.15994685539141532</v>
      </c>
      <c r="F4" s="14">
        <v>1126</v>
      </c>
      <c r="G4" s="14">
        <v>6878</v>
      </c>
      <c r="H4" s="14">
        <f>B4-F4</f>
        <v>601</v>
      </c>
      <c r="I4" s="15">
        <f>(B4-F4)/F4</f>
        <v>0.53374777975133214</v>
      </c>
      <c r="J4" s="14">
        <f>D4-G4</f>
        <v>5281</v>
      </c>
      <c r="K4" s="15">
        <f>(D4-G4)/G4</f>
        <v>0.76781041000290784</v>
      </c>
      <c r="L4" s="16">
        <v>500</v>
      </c>
      <c r="M4" s="16">
        <v>4531</v>
      </c>
      <c r="N4" s="16">
        <v>497</v>
      </c>
      <c r="O4" s="16">
        <v>5862</v>
      </c>
      <c r="P4" s="16">
        <v>1252</v>
      </c>
      <c r="Q4" s="16">
        <v>7655</v>
      </c>
      <c r="R4" s="10">
        <f>B4-P4</f>
        <v>475</v>
      </c>
      <c r="S4" s="8">
        <f>(B4-P4)/P4</f>
        <v>0.37939297124600641</v>
      </c>
      <c r="T4" s="10">
        <f>D4-Q4</f>
        <v>4504</v>
      </c>
      <c r="U4" s="8">
        <f>(D4-Q4)/Q4</f>
        <v>0.58837361201828875</v>
      </c>
    </row>
    <row r="5" spans="1:21" s="5" customFormat="1" ht="37" customHeight="1" x14ac:dyDescent="0.15">
      <c r="A5" s="17" t="s">
        <v>0</v>
      </c>
      <c r="B5" s="18">
        <v>21765</v>
      </c>
      <c r="C5" s="19"/>
      <c r="D5" s="18">
        <v>76019</v>
      </c>
      <c r="E5" s="19"/>
      <c r="F5" s="18">
        <v>19227</v>
      </c>
      <c r="G5" s="18">
        <v>58639</v>
      </c>
      <c r="H5" s="18">
        <f>B5-F5</f>
        <v>2538</v>
      </c>
      <c r="I5" s="19">
        <f>(B5-F5)/F5</f>
        <v>0.13200187236698394</v>
      </c>
      <c r="J5" s="18">
        <f>D5-G5</f>
        <v>17380</v>
      </c>
      <c r="K5" s="19">
        <f>(D5-G5)/G5</f>
        <v>0.29638977472330702</v>
      </c>
      <c r="L5" s="18">
        <v>15984</v>
      </c>
      <c r="M5" s="18">
        <v>59622</v>
      </c>
      <c r="N5" s="18">
        <v>10711</v>
      </c>
      <c r="O5" s="18">
        <v>46420</v>
      </c>
      <c r="P5" s="18">
        <v>19537</v>
      </c>
      <c r="Q5" s="18">
        <v>63857</v>
      </c>
      <c r="R5" s="11">
        <f>B5-P5</f>
        <v>2228</v>
      </c>
      <c r="S5" s="12">
        <f>(B5-P5)/P5</f>
        <v>0.11404002661616421</v>
      </c>
      <c r="T5" s="11">
        <f>D5-Q5</f>
        <v>12162</v>
      </c>
      <c r="U5" s="12">
        <f>(D5-Q5)/Q5</f>
        <v>0.19045680191678283</v>
      </c>
    </row>
    <row r="6" spans="1:21" s="6" customFormat="1" ht="37" customHeight="1" x14ac:dyDescent="0.15">
      <c r="A6" s="22" t="s">
        <v>93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6" customFormat="1" ht="18" customHeight="1" x14ac:dyDescent="0.15">
      <c r="A7" s="23" t="s">
        <v>83</v>
      </c>
      <c r="B7" s="21" t="s">
        <v>84</v>
      </c>
      <c r="C7" s="21"/>
      <c r="D7" s="21"/>
      <c r="E7" s="21"/>
      <c r="F7" s="20" t="s">
        <v>85</v>
      </c>
      <c r="G7" s="20"/>
      <c r="H7" s="21" t="s">
        <v>86</v>
      </c>
      <c r="I7" s="21"/>
      <c r="J7" s="21"/>
      <c r="K7" s="21"/>
      <c r="L7" s="21" t="s">
        <v>95</v>
      </c>
      <c r="M7" s="21"/>
      <c r="N7" s="20" t="s">
        <v>87</v>
      </c>
      <c r="O7" s="20"/>
      <c r="P7" s="20" t="s">
        <v>88</v>
      </c>
      <c r="Q7" s="20"/>
      <c r="R7" s="21" t="s">
        <v>89</v>
      </c>
      <c r="S7" s="21"/>
      <c r="T7" s="21"/>
      <c r="U7" s="21"/>
    </row>
    <row r="8" spans="1:21" s="6" customFormat="1" ht="18" customHeight="1" x14ac:dyDescent="0.15">
      <c r="A8" s="23"/>
      <c r="B8" s="1" t="s">
        <v>90</v>
      </c>
      <c r="C8" s="2" t="s">
        <v>91</v>
      </c>
      <c r="D8" s="1" t="s">
        <v>92</v>
      </c>
      <c r="E8" s="2" t="s">
        <v>91</v>
      </c>
      <c r="F8" s="1" t="s">
        <v>90</v>
      </c>
      <c r="G8" s="1" t="s">
        <v>92</v>
      </c>
      <c r="H8" s="24" t="s">
        <v>90</v>
      </c>
      <c r="I8" s="25"/>
      <c r="J8" s="24" t="s">
        <v>92</v>
      </c>
      <c r="K8" s="25"/>
      <c r="L8" s="1" t="s">
        <v>90</v>
      </c>
      <c r="M8" s="1" t="s">
        <v>92</v>
      </c>
      <c r="N8" s="1" t="s">
        <v>90</v>
      </c>
      <c r="O8" s="1" t="s">
        <v>92</v>
      </c>
      <c r="P8" s="1" t="s">
        <v>90</v>
      </c>
      <c r="Q8" s="1" t="s">
        <v>92</v>
      </c>
      <c r="R8" s="24" t="s">
        <v>90</v>
      </c>
      <c r="S8" s="25"/>
      <c r="T8" s="24" t="s">
        <v>92</v>
      </c>
      <c r="U8" s="25"/>
    </row>
    <row r="9" spans="1:21" ht="18" customHeight="1" x14ac:dyDescent="0.15">
      <c r="A9" s="13" t="s">
        <v>1</v>
      </c>
      <c r="B9" s="14">
        <v>46</v>
      </c>
      <c r="C9" s="4">
        <f>B9/B$4</f>
        <v>2.6635784597568036E-2</v>
      </c>
      <c r="D9" s="14">
        <v>267</v>
      </c>
      <c r="E9" s="4">
        <f>D9/D$4</f>
        <v>2.1959042684431284E-2</v>
      </c>
      <c r="F9" s="14">
        <v>26</v>
      </c>
      <c r="G9" s="14">
        <v>129</v>
      </c>
      <c r="H9" s="14">
        <f>B9-F9</f>
        <v>20</v>
      </c>
      <c r="I9" s="15">
        <f>(B9-F9)/F9</f>
        <v>0.76923076923076927</v>
      </c>
      <c r="J9" s="14">
        <f t="shared" ref="J9:J40" si="0">D9-G9</f>
        <v>138</v>
      </c>
      <c r="K9" s="15">
        <f>(D9-G9)/G9</f>
        <v>1.069767441860465</v>
      </c>
      <c r="L9" s="16">
        <v>15</v>
      </c>
      <c r="M9" s="16">
        <v>70</v>
      </c>
      <c r="N9" s="16">
        <v>11</v>
      </c>
      <c r="O9" s="16">
        <v>337</v>
      </c>
      <c r="P9" s="16">
        <v>24</v>
      </c>
      <c r="Q9" s="16">
        <v>168</v>
      </c>
      <c r="R9" s="10">
        <f t="shared" ref="R9:R40" si="1">B9-P9</f>
        <v>22</v>
      </c>
      <c r="S9" s="8">
        <f>(B9-P9)/P9</f>
        <v>0.91666666666666663</v>
      </c>
      <c r="T9" s="10">
        <f t="shared" ref="T9:T40" si="2">D9-Q9</f>
        <v>99</v>
      </c>
      <c r="U9" s="8">
        <f>(D9-Q9)/Q9</f>
        <v>0.5892857142857143</v>
      </c>
    </row>
    <row r="10" spans="1:21" ht="18" customHeight="1" x14ac:dyDescent="0.15">
      <c r="A10" s="13" t="s">
        <v>2</v>
      </c>
      <c r="B10" s="14">
        <v>6</v>
      </c>
      <c r="C10" s="4">
        <f t="shared" ref="C10:C66" si="3">B10/B$4</f>
        <v>3.4742327735958309E-3</v>
      </c>
      <c r="D10" s="14">
        <v>37</v>
      </c>
      <c r="E10" s="4">
        <f t="shared" ref="E10:E66" si="4">D10/D$4</f>
        <v>3.0430134057077064E-3</v>
      </c>
      <c r="F10" s="14">
        <v>3</v>
      </c>
      <c r="G10" s="14">
        <v>7</v>
      </c>
      <c r="H10" s="14">
        <f t="shared" ref="H10:H67" si="5">B10-F10</f>
        <v>3</v>
      </c>
      <c r="I10" s="15">
        <f>(B10-F10)/F10</f>
        <v>1</v>
      </c>
      <c r="J10" s="14">
        <f t="shared" si="0"/>
        <v>30</v>
      </c>
      <c r="K10" s="15">
        <f>(D10-G10)/G10</f>
        <v>4.2857142857142856</v>
      </c>
      <c r="L10" s="16">
        <v>2</v>
      </c>
      <c r="M10" s="16">
        <v>2</v>
      </c>
      <c r="N10" s="16">
        <v>2</v>
      </c>
      <c r="O10" s="16">
        <v>2</v>
      </c>
      <c r="P10" s="16">
        <v>15</v>
      </c>
      <c r="Q10" s="16">
        <v>69</v>
      </c>
      <c r="R10" s="10">
        <f t="shared" si="1"/>
        <v>-9</v>
      </c>
      <c r="S10" s="8">
        <f>(B10-P10)/P10</f>
        <v>-0.6</v>
      </c>
      <c r="T10" s="10">
        <f t="shared" si="2"/>
        <v>-32</v>
      </c>
      <c r="U10" s="8">
        <f>(D10-Q10)/Q10</f>
        <v>-0.46376811594202899</v>
      </c>
    </row>
    <row r="11" spans="1:21" ht="18" customHeight="1" x14ac:dyDescent="0.15">
      <c r="A11" s="13" t="s">
        <v>3</v>
      </c>
      <c r="B11" s="14">
        <v>36</v>
      </c>
      <c r="C11" s="4">
        <f t="shared" si="3"/>
        <v>2.0845396641574986E-2</v>
      </c>
      <c r="D11" s="14">
        <v>223</v>
      </c>
      <c r="E11" s="4">
        <f t="shared" si="4"/>
        <v>1.8340324039805907E-2</v>
      </c>
      <c r="F11" s="14">
        <v>63</v>
      </c>
      <c r="G11" s="14">
        <v>295</v>
      </c>
      <c r="H11" s="14">
        <f t="shared" si="5"/>
        <v>-27</v>
      </c>
      <c r="I11" s="15">
        <f>(B11-F11)/F11</f>
        <v>-0.42857142857142855</v>
      </c>
      <c r="J11" s="14">
        <f t="shared" si="0"/>
        <v>-72</v>
      </c>
      <c r="K11" s="15">
        <f>(D11-G11)/G11</f>
        <v>-0.2440677966101695</v>
      </c>
      <c r="L11" s="16">
        <v>19</v>
      </c>
      <c r="M11" s="16">
        <v>59</v>
      </c>
      <c r="N11" s="16">
        <v>35</v>
      </c>
      <c r="O11" s="16">
        <v>287</v>
      </c>
      <c r="P11" s="16">
        <v>15</v>
      </c>
      <c r="Q11" s="16">
        <v>76</v>
      </c>
      <c r="R11" s="10">
        <f t="shared" si="1"/>
        <v>21</v>
      </c>
      <c r="S11" s="8">
        <f>(B11-P11)/P11</f>
        <v>1.4</v>
      </c>
      <c r="T11" s="10">
        <f t="shared" si="2"/>
        <v>147</v>
      </c>
      <c r="U11" s="8">
        <f>(D11-Q11)/Q11</f>
        <v>1.9342105263157894</v>
      </c>
    </row>
    <row r="12" spans="1:21" ht="18" customHeight="1" x14ac:dyDescent="0.15">
      <c r="A12" s="13" t="s">
        <v>4</v>
      </c>
      <c r="B12" s="14">
        <v>0</v>
      </c>
      <c r="C12" s="4">
        <f t="shared" si="3"/>
        <v>0</v>
      </c>
      <c r="D12" s="14">
        <v>0</v>
      </c>
      <c r="E12" s="4">
        <f t="shared" si="4"/>
        <v>0</v>
      </c>
      <c r="F12" s="14">
        <v>1</v>
      </c>
      <c r="G12" s="14">
        <v>8</v>
      </c>
      <c r="H12" s="14">
        <f t="shared" si="5"/>
        <v>-1</v>
      </c>
      <c r="I12" s="15">
        <f>(B12-F12)/F12</f>
        <v>-1</v>
      </c>
      <c r="J12" s="14">
        <f t="shared" si="0"/>
        <v>-8</v>
      </c>
      <c r="K12" s="15">
        <f>(D12-G12)/G12</f>
        <v>-1</v>
      </c>
      <c r="L12" s="16">
        <v>0</v>
      </c>
      <c r="M12" s="16">
        <v>0</v>
      </c>
      <c r="N12" s="16">
        <v>18</v>
      </c>
      <c r="O12" s="16">
        <v>69</v>
      </c>
      <c r="P12" s="16">
        <v>2</v>
      </c>
      <c r="Q12" s="16">
        <v>2</v>
      </c>
      <c r="R12" s="10">
        <f t="shared" si="1"/>
        <v>-2</v>
      </c>
      <c r="S12" s="8">
        <f>(B12-P12)/P12</f>
        <v>-1</v>
      </c>
      <c r="T12" s="10">
        <f t="shared" si="2"/>
        <v>-2</v>
      </c>
      <c r="U12" s="8">
        <f>(D12-Q12)/Q12</f>
        <v>-1</v>
      </c>
    </row>
    <row r="13" spans="1:21" ht="18" customHeight="1" x14ac:dyDescent="0.15">
      <c r="A13" s="13" t="s">
        <v>5</v>
      </c>
      <c r="B13" s="14">
        <v>19</v>
      </c>
      <c r="C13" s="4">
        <f t="shared" si="3"/>
        <v>1.1001737116386797E-2</v>
      </c>
      <c r="D13" s="14">
        <v>70</v>
      </c>
      <c r="E13" s="4">
        <f t="shared" si="4"/>
        <v>5.7570523891767415E-3</v>
      </c>
      <c r="F13" s="14">
        <v>2</v>
      </c>
      <c r="G13" s="14">
        <v>4</v>
      </c>
      <c r="H13" s="14">
        <f t="shared" si="5"/>
        <v>17</v>
      </c>
      <c r="I13" s="15">
        <f>(B13-F13)/F13</f>
        <v>8.5</v>
      </c>
      <c r="J13" s="14">
        <f t="shared" si="0"/>
        <v>66</v>
      </c>
      <c r="K13" s="15">
        <f>(D13-G13)/G13</f>
        <v>16.5</v>
      </c>
      <c r="L13" s="16">
        <v>0</v>
      </c>
      <c r="M13" s="16">
        <v>0</v>
      </c>
      <c r="N13" s="16">
        <v>18</v>
      </c>
      <c r="O13" s="16">
        <v>126</v>
      </c>
      <c r="P13" s="16">
        <v>6</v>
      </c>
      <c r="Q13" s="16">
        <v>12</v>
      </c>
      <c r="R13" s="10">
        <f t="shared" si="1"/>
        <v>13</v>
      </c>
      <c r="S13" s="8">
        <f>(B13-P13)/P13</f>
        <v>2.1666666666666665</v>
      </c>
      <c r="T13" s="10">
        <f t="shared" si="2"/>
        <v>58</v>
      </c>
      <c r="U13" s="8">
        <f>(D13-Q13)/Q13</f>
        <v>4.833333333333333</v>
      </c>
    </row>
    <row r="14" spans="1:21" ht="18" customHeight="1" x14ac:dyDescent="0.15">
      <c r="A14" s="13" t="s">
        <v>6</v>
      </c>
      <c r="B14" s="14">
        <v>0</v>
      </c>
      <c r="C14" s="4">
        <f t="shared" si="3"/>
        <v>0</v>
      </c>
      <c r="D14" s="14">
        <v>0</v>
      </c>
      <c r="E14" s="4">
        <f t="shared" si="4"/>
        <v>0</v>
      </c>
      <c r="F14" s="14">
        <v>0</v>
      </c>
      <c r="G14" s="14">
        <v>0</v>
      </c>
      <c r="H14" s="14">
        <f t="shared" si="5"/>
        <v>0</v>
      </c>
      <c r="I14" s="15"/>
      <c r="J14" s="14">
        <f t="shared" si="0"/>
        <v>0</v>
      </c>
      <c r="K14" s="15"/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0">
        <f t="shared" si="1"/>
        <v>0</v>
      </c>
      <c r="S14" s="8"/>
      <c r="T14" s="10">
        <f t="shared" si="2"/>
        <v>0</v>
      </c>
      <c r="U14" s="8"/>
    </row>
    <row r="15" spans="1:21" ht="18" customHeight="1" x14ac:dyDescent="0.15">
      <c r="A15" s="13" t="s">
        <v>7</v>
      </c>
      <c r="B15" s="14">
        <v>33</v>
      </c>
      <c r="C15" s="4">
        <f t="shared" si="3"/>
        <v>1.9108280254777069E-2</v>
      </c>
      <c r="D15" s="14">
        <v>158</v>
      </c>
      <c r="E15" s="4">
        <f t="shared" si="4"/>
        <v>1.2994489678427503E-2</v>
      </c>
      <c r="F15" s="14">
        <v>1</v>
      </c>
      <c r="G15" s="14">
        <v>1</v>
      </c>
      <c r="H15" s="14">
        <f t="shared" si="5"/>
        <v>32</v>
      </c>
      <c r="I15" s="15">
        <f t="shared" ref="I15:I22" si="6">(B15-F15)/F15</f>
        <v>32</v>
      </c>
      <c r="J15" s="14">
        <f t="shared" si="0"/>
        <v>157</v>
      </c>
      <c r="K15" s="15">
        <f t="shared" ref="K15:K22" si="7">(D15-G15)/G15</f>
        <v>157</v>
      </c>
      <c r="L15" s="16">
        <v>3</v>
      </c>
      <c r="M15" s="16">
        <v>27</v>
      </c>
      <c r="N15" s="16">
        <v>1</v>
      </c>
      <c r="O15" s="16">
        <v>11</v>
      </c>
      <c r="P15" s="16">
        <v>5</v>
      </c>
      <c r="Q15" s="16">
        <v>76</v>
      </c>
      <c r="R15" s="10">
        <f t="shared" si="1"/>
        <v>28</v>
      </c>
      <c r="S15" s="8">
        <f>(B15-P15)/P15</f>
        <v>5.6</v>
      </c>
      <c r="T15" s="10">
        <f t="shared" si="2"/>
        <v>82</v>
      </c>
      <c r="U15" s="8">
        <f>(D15-Q15)/Q15</f>
        <v>1.0789473684210527</v>
      </c>
    </row>
    <row r="16" spans="1:21" ht="18" customHeight="1" x14ac:dyDescent="0.15">
      <c r="A16" s="13" t="s">
        <v>8</v>
      </c>
      <c r="B16" s="14">
        <v>20</v>
      </c>
      <c r="C16" s="4">
        <f t="shared" si="3"/>
        <v>1.1580775911986103E-2</v>
      </c>
      <c r="D16" s="14">
        <v>88</v>
      </c>
      <c r="E16" s="4">
        <f t="shared" si="4"/>
        <v>7.2374372892507607E-3</v>
      </c>
      <c r="F16" s="14">
        <v>13</v>
      </c>
      <c r="G16" s="14">
        <v>33</v>
      </c>
      <c r="H16" s="14">
        <f t="shared" si="5"/>
        <v>7</v>
      </c>
      <c r="I16" s="15">
        <f t="shared" si="6"/>
        <v>0.53846153846153844</v>
      </c>
      <c r="J16" s="14">
        <f t="shared" si="0"/>
        <v>55</v>
      </c>
      <c r="K16" s="15">
        <f t="shared" si="7"/>
        <v>1.6666666666666667</v>
      </c>
      <c r="L16" s="16">
        <v>3</v>
      </c>
      <c r="M16" s="16">
        <v>3</v>
      </c>
      <c r="N16" s="16">
        <v>12</v>
      </c>
      <c r="O16" s="16">
        <v>74</v>
      </c>
      <c r="P16" s="16">
        <v>19</v>
      </c>
      <c r="Q16" s="16">
        <v>55</v>
      </c>
      <c r="R16" s="10">
        <f t="shared" si="1"/>
        <v>1</v>
      </c>
      <c r="S16" s="8">
        <f>(B16-P16)/P16</f>
        <v>5.2631578947368418E-2</v>
      </c>
      <c r="T16" s="10">
        <f t="shared" si="2"/>
        <v>33</v>
      </c>
      <c r="U16" s="8">
        <f>(D16-Q16)/Q16</f>
        <v>0.6</v>
      </c>
    </row>
    <row r="17" spans="1:21" ht="18" customHeight="1" x14ac:dyDescent="0.15">
      <c r="A17" s="13" t="s">
        <v>9</v>
      </c>
      <c r="B17" s="14">
        <v>0</v>
      </c>
      <c r="C17" s="4">
        <f t="shared" si="3"/>
        <v>0</v>
      </c>
      <c r="D17" s="14">
        <v>0</v>
      </c>
      <c r="E17" s="4">
        <f t="shared" si="4"/>
        <v>0</v>
      </c>
      <c r="F17" s="14">
        <v>2</v>
      </c>
      <c r="G17" s="14">
        <v>2</v>
      </c>
      <c r="H17" s="14">
        <f t="shared" si="5"/>
        <v>-2</v>
      </c>
      <c r="I17" s="15">
        <f t="shared" si="6"/>
        <v>-1</v>
      </c>
      <c r="J17" s="14">
        <f t="shared" si="0"/>
        <v>-2</v>
      </c>
      <c r="K17" s="15">
        <f t="shared" si="7"/>
        <v>-1</v>
      </c>
      <c r="L17" s="16">
        <v>3</v>
      </c>
      <c r="M17" s="16">
        <v>10</v>
      </c>
      <c r="N17" s="16">
        <v>0</v>
      </c>
      <c r="O17" s="16">
        <v>0</v>
      </c>
      <c r="P17" s="16">
        <v>0</v>
      </c>
      <c r="Q17" s="16">
        <v>0</v>
      </c>
      <c r="R17" s="10">
        <f t="shared" si="1"/>
        <v>0</v>
      </c>
      <c r="S17" s="8"/>
      <c r="T17" s="10">
        <f t="shared" si="2"/>
        <v>0</v>
      </c>
      <c r="U17" s="8"/>
    </row>
    <row r="18" spans="1:21" ht="18" customHeight="1" x14ac:dyDescent="0.15">
      <c r="A18" s="13" t="s">
        <v>10</v>
      </c>
      <c r="B18" s="14">
        <v>0</v>
      </c>
      <c r="C18" s="4">
        <f t="shared" si="3"/>
        <v>0</v>
      </c>
      <c r="D18" s="14">
        <v>0</v>
      </c>
      <c r="E18" s="4">
        <f t="shared" si="4"/>
        <v>0</v>
      </c>
      <c r="F18" s="14">
        <v>1</v>
      </c>
      <c r="G18" s="14">
        <v>2</v>
      </c>
      <c r="H18" s="14">
        <f t="shared" si="5"/>
        <v>-1</v>
      </c>
      <c r="I18" s="15">
        <f t="shared" si="6"/>
        <v>-1</v>
      </c>
      <c r="J18" s="14">
        <f t="shared" si="0"/>
        <v>-2</v>
      </c>
      <c r="K18" s="15">
        <f t="shared" si="7"/>
        <v>-1</v>
      </c>
      <c r="L18" s="16">
        <v>1</v>
      </c>
      <c r="M18" s="16">
        <v>22</v>
      </c>
      <c r="N18" s="16">
        <v>0</v>
      </c>
      <c r="O18" s="16">
        <v>0</v>
      </c>
      <c r="P18" s="16">
        <v>2</v>
      </c>
      <c r="Q18" s="16">
        <v>2</v>
      </c>
      <c r="R18" s="10">
        <f t="shared" si="1"/>
        <v>-2</v>
      </c>
      <c r="S18" s="8">
        <f>(B18-P18)/P18</f>
        <v>-1</v>
      </c>
      <c r="T18" s="10">
        <f t="shared" si="2"/>
        <v>-2</v>
      </c>
      <c r="U18" s="8">
        <f>(D18-Q18)/Q18</f>
        <v>-1</v>
      </c>
    </row>
    <row r="19" spans="1:21" ht="18" customHeight="1" x14ac:dyDescent="0.15">
      <c r="A19" s="13" t="s">
        <v>11</v>
      </c>
      <c r="B19" s="14">
        <v>300</v>
      </c>
      <c r="C19" s="4">
        <f t="shared" si="3"/>
        <v>0.17371163867979156</v>
      </c>
      <c r="D19" s="14">
        <v>4269</v>
      </c>
      <c r="E19" s="4">
        <f t="shared" si="4"/>
        <v>0.35109795213422157</v>
      </c>
      <c r="F19" s="14">
        <v>172</v>
      </c>
      <c r="G19" s="14">
        <v>2505</v>
      </c>
      <c r="H19" s="14">
        <f t="shared" si="5"/>
        <v>128</v>
      </c>
      <c r="I19" s="15">
        <f t="shared" si="6"/>
        <v>0.7441860465116279</v>
      </c>
      <c r="J19" s="14">
        <f t="shared" si="0"/>
        <v>1764</v>
      </c>
      <c r="K19" s="15">
        <f t="shared" si="7"/>
        <v>0.70419161676646702</v>
      </c>
      <c r="L19" s="16">
        <v>112</v>
      </c>
      <c r="M19" s="16">
        <v>2241</v>
      </c>
      <c r="N19" s="16">
        <v>131</v>
      </c>
      <c r="O19" s="16">
        <v>3171</v>
      </c>
      <c r="P19" s="16">
        <v>215</v>
      </c>
      <c r="Q19" s="16">
        <v>3024</v>
      </c>
      <c r="R19" s="10">
        <f t="shared" si="1"/>
        <v>85</v>
      </c>
      <c r="S19" s="8">
        <f>(B19-P19)/P19</f>
        <v>0.39534883720930231</v>
      </c>
      <c r="T19" s="10">
        <f t="shared" si="2"/>
        <v>1245</v>
      </c>
      <c r="U19" s="8">
        <f>(D19-Q19)/Q19</f>
        <v>0.41170634920634919</v>
      </c>
    </row>
    <row r="20" spans="1:21" ht="18" customHeight="1" x14ac:dyDescent="0.15">
      <c r="A20" s="13" t="s">
        <v>12</v>
      </c>
      <c r="B20" s="14">
        <v>126</v>
      </c>
      <c r="C20" s="4">
        <f t="shared" si="3"/>
        <v>7.2958888245512443E-2</v>
      </c>
      <c r="D20" s="14">
        <v>828</v>
      </c>
      <c r="E20" s="4">
        <f t="shared" si="4"/>
        <v>6.8097705403404887E-2</v>
      </c>
      <c r="F20" s="14">
        <v>92</v>
      </c>
      <c r="G20" s="14">
        <v>603</v>
      </c>
      <c r="H20" s="14">
        <f t="shared" si="5"/>
        <v>34</v>
      </c>
      <c r="I20" s="15">
        <f t="shared" si="6"/>
        <v>0.36956521739130432</v>
      </c>
      <c r="J20" s="14">
        <f t="shared" si="0"/>
        <v>225</v>
      </c>
      <c r="K20" s="15">
        <f t="shared" si="7"/>
        <v>0.37313432835820898</v>
      </c>
      <c r="L20" s="16">
        <v>99</v>
      </c>
      <c r="M20" s="16">
        <v>794</v>
      </c>
      <c r="N20" s="16">
        <v>62</v>
      </c>
      <c r="O20" s="16">
        <v>417</v>
      </c>
      <c r="P20" s="16">
        <v>126</v>
      </c>
      <c r="Q20" s="16">
        <v>644</v>
      </c>
      <c r="R20" s="10">
        <f t="shared" si="1"/>
        <v>0</v>
      </c>
      <c r="S20" s="8">
        <f>(B20-P20)/P20</f>
        <v>0</v>
      </c>
      <c r="T20" s="10">
        <f t="shared" si="2"/>
        <v>184</v>
      </c>
      <c r="U20" s="8">
        <f>(D20-Q20)/Q20</f>
        <v>0.2857142857142857</v>
      </c>
    </row>
    <row r="21" spans="1:21" ht="18" customHeight="1" x14ac:dyDescent="0.15">
      <c r="A21" s="13" t="s">
        <v>13</v>
      </c>
      <c r="B21" s="14">
        <v>7</v>
      </c>
      <c r="C21" s="4">
        <f t="shared" si="3"/>
        <v>4.0532715691951361E-3</v>
      </c>
      <c r="D21" s="14">
        <v>16</v>
      </c>
      <c r="E21" s="4">
        <f t="shared" si="4"/>
        <v>1.3158976889546838E-3</v>
      </c>
      <c r="F21" s="14">
        <v>16</v>
      </c>
      <c r="G21" s="14">
        <v>101</v>
      </c>
      <c r="H21" s="14">
        <f t="shared" si="5"/>
        <v>-9</v>
      </c>
      <c r="I21" s="15">
        <f t="shared" si="6"/>
        <v>-0.5625</v>
      </c>
      <c r="J21" s="14">
        <f t="shared" si="0"/>
        <v>-85</v>
      </c>
      <c r="K21" s="15">
        <f t="shared" si="7"/>
        <v>-0.84158415841584155</v>
      </c>
      <c r="L21" s="16">
        <v>2</v>
      </c>
      <c r="M21" s="16">
        <v>9</v>
      </c>
      <c r="N21" s="16">
        <v>0</v>
      </c>
      <c r="O21" s="16">
        <v>0</v>
      </c>
      <c r="P21" s="16">
        <v>6</v>
      </c>
      <c r="Q21" s="16">
        <v>16</v>
      </c>
      <c r="R21" s="10">
        <f t="shared" si="1"/>
        <v>1</v>
      </c>
      <c r="S21" s="8">
        <f>(B21-P21)/P21</f>
        <v>0.16666666666666666</v>
      </c>
      <c r="T21" s="10">
        <f t="shared" si="2"/>
        <v>0</v>
      </c>
      <c r="U21" s="8">
        <f>(D21-Q21)/Q21</f>
        <v>0</v>
      </c>
    </row>
    <row r="22" spans="1:21" ht="18" customHeight="1" x14ac:dyDescent="0.15">
      <c r="A22" s="13" t="s">
        <v>14</v>
      </c>
      <c r="B22" s="14">
        <v>21</v>
      </c>
      <c r="C22" s="4">
        <f t="shared" si="3"/>
        <v>1.2159814707585408E-2</v>
      </c>
      <c r="D22" s="14">
        <v>184</v>
      </c>
      <c r="E22" s="4">
        <f t="shared" si="4"/>
        <v>1.5132823422978864E-2</v>
      </c>
      <c r="F22" s="14">
        <v>7</v>
      </c>
      <c r="G22" s="14">
        <v>32</v>
      </c>
      <c r="H22" s="14">
        <f t="shared" si="5"/>
        <v>14</v>
      </c>
      <c r="I22" s="15">
        <f t="shared" si="6"/>
        <v>2</v>
      </c>
      <c r="J22" s="14">
        <f t="shared" si="0"/>
        <v>152</v>
      </c>
      <c r="K22" s="15">
        <f t="shared" si="7"/>
        <v>4.75</v>
      </c>
      <c r="L22" s="16">
        <v>1</v>
      </c>
      <c r="M22" s="16">
        <v>4</v>
      </c>
      <c r="N22" s="16">
        <v>13</v>
      </c>
      <c r="O22" s="16">
        <v>84</v>
      </c>
      <c r="P22" s="16">
        <v>13</v>
      </c>
      <c r="Q22" s="16">
        <v>76</v>
      </c>
      <c r="R22" s="10">
        <f t="shared" si="1"/>
        <v>8</v>
      </c>
      <c r="S22" s="8">
        <f>(B22-P22)/P22</f>
        <v>0.61538461538461542</v>
      </c>
      <c r="T22" s="10">
        <f t="shared" si="2"/>
        <v>108</v>
      </c>
      <c r="U22" s="8">
        <f>(D22-Q22)/Q22</f>
        <v>1.4210526315789473</v>
      </c>
    </row>
    <row r="23" spans="1:21" ht="18" customHeight="1" x14ac:dyDescent="0.15">
      <c r="A23" s="13" t="s">
        <v>15</v>
      </c>
      <c r="B23" s="14">
        <v>0</v>
      </c>
      <c r="C23" s="4">
        <f t="shared" si="3"/>
        <v>0</v>
      </c>
      <c r="D23" s="14">
        <v>0</v>
      </c>
      <c r="E23" s="4">
        <f t="shared" si="4"/>
        <v>0</v>
      </c>
      <c r="F23" s="14">
        <v>0</v>
      </c>
      <c r="G23" s="14">
        <v>0</v>
      </c>
      <c r="H23" s="14">
        <f t="shared" si="5"/>
        <v>0</v>
      </c>
      <c r="I23" s="15"/>
      <c r="J23" s="14">
        <f t="shared" si="0"/>
        <v>0</v>
      </c>
      <c r="K23" s="15"/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0">
        <f t="shared" si="1"/>
        <v>0</v>
      </c>
      <c r="S23" s="8"/>
      <c r="T23" s="10">
        <f t="shared" si="2"/>
        <v>0</v>
      </c>
      <c r="U23" s="8"/>
    </row>
    <row r="24" spans="1:21" ht="18" customHeight="1" x14ac:dyDescent="0.15">
      <c r="A24" s="13" t="s">
        <v>16</v>
      </c>
      <c r="B24" s="14">
        <v>0</v>
      </c>
      <c r="C24" s="4">
        <f t="shared" si="3"/>
        <v>0</v>
      </c>
      <c r="D24" s="14">
        <v>0</v>
      </c>
      <c r="E24" s="4">
        <f t="shared" si="4"/>
        <v>0</v>
      </c>
      <c r="F24" s="14">
        <v>0</v>
      </c>
      <c r="G24" s="14">
        <v>0</v>
      </c>
      <c r="H24" s="14">
        <f t="shared" si="5"/>
        <v>0</v>
      </c>
      <c r="I24" s="15"/>
      <c r="J24" s="14">
        <f t="shared" si="0"/>
        <v>0</v>
      </c>
      <c r="K24" s="15"/>
      <c r="L24" s="16">
        <v>1</v>
      </c>
      <c r="M24" s="16">
        <v>2</v>
      </c>
      <c r="N24" s="16">
        <v>0</v>
      </c>
      <c r="O24" s="16">
        <v>0</v>
      </c>
      <c r="P24" s="16">
        <v>0</v>
      </c>
      <c r="Q24" s="16">
        <v>0</v>
      </c>
      <c r="R24" s="10">
        <f t="shared" si="1"/>
        <v>0</v>
      </c>
      <c r="S24" s="8"/>
      <c r="T24" s="10">
        <f t="shared" si="2"/>
        <v>0</v>
      </c>
      <c r="U24" s="8"/>
    </row>
    <row r="25" spans="1:21" ht="18" customHeight="1" x14ac:dyDescent="0.15">
      <c r="A25" s="13" t="s">
        <v>17</v>
      </c>
      <c r="B25" s="14">
        <v>0</v>
      </c>
      <c r="C25" s="4">
        <f t="shared" si="3"/>
        <v>0</v>
      </c>
      <c r="D25" s="14">
        <v>0</v>
      </c>
      <c r="E25" s="4">
        <f t="shared" si="4"/>
        <v>0</v>
      </c>
      <c r="F25" s="14">
        <v>0</v>
      </c>
      <c r="G25" s="14">
        <v>0</v>
      </c>
      <c r="H25" s="14">
        <f t="shared" si="5"/>
        <v>0</v>
      </c>
      <c r="I25" s="15"/>
      <c r="J25" s="14">
        <f t="shared" si="0"/>
        <v>0</v>
      </c>
      <c r="K25" s="15"/>
      <c r="L25" s="16">
        <v>0</v>
      </c>
      <c r="M25" s="16">
        <v>0</v>
      </c>
      <c r="N25" s="16">
        <v>0</v>
      </c>
      <c r="O25" s="16">
        <v>0</v>
      </c>
      <c r="P25" s="16">
        <v>1</v>
      </c>
      <c r="Q25" s="16">
        <v>11</v>
      </c>
      <c r="R25" s="10">
        <f t="shared" si="1"/>
        <v>-1</v>
      </c>
      <c r="S25" s="8">
        <f>(B25-P25)/P25</f>
        <v>-1</v>
      </c>
      <c r="T25" s="10">
        <f t="shared" si="2"/>
        <v>-11</v>
      </c>
      <c r="U25" s="8">
        <f>(D25-Q25)/Q25</f>
        <v>-1</v>
      </c>
    </row>
    <row r="26" spans="1:21" ht="18" customHeight="1" x14ac:dyDescent="0.15">
      <c r="A26" s="13" t="s">
        <v>18</v>
      </c>
      <c r="B26" s="14">
        <v>16</v>
      </c>
      <c r="C26" s="4">
        <f t="shared" si="3"/>
        <v>9.2646207295888818E-3</v>
      </c>
      <c r="D26" s="14">
        <v>61</v>
      </c>
      <c r="E26" s="4">
        <f t="shared" si="4"/>
        <v>5.0168599391397315E-3</v>
      </c>
      <c r="F26" s="14">
        <v>2</v>
      </c>
      <c r="G26" s="14">
        <v>4</v>
      </c>
      <c r="H26" s="14">
        <f t="shared" si="5"/>
        <v>14</v>
      </c>
      <c r="I26" s="15">
        <f>(B26-F26)/F26</f>
        <v>7</v>
      </c>
      <c r="J26" s="14">
        <f t="shared" si="0"/>
        <v>57</v>
      </c>
      <c r="K26" s="15">
        <f>(D26-G26)/G26</f>
        <v>14.25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0">
        <f t="shared" si="1"/>
        <v>16</v>
      </c>
      <c r="S26" s="8"/>
      <c r="T26" s="10">
        <f t="shared" si="2"/>
        <v>61</v>
      </c>
      <c r="U26" s="8"/>
    </row>
    <row r="27" spans="1:21" ht="18" customHeight="1" x14ac:dyDescent="0.15">
      <c r="A27" s="13" t="s">
        <v>19</v>
      </c>
      <c r="B27" s="14">
        <v>12</v>
      </c>
      <c r="C27" s="4">
        <f t="shared" si="3"/>
        <v>6.9484655471916618E-3</v>
      </c>
      <c r="D27" s="14">
        <v>129</v>
      </c>
      <c r="E27" s="4">
        <f t="shared" si="4"/>
        <v>1.0609425117197138E-2</v>
      </c>
      <c r="F27" s="14">
        <v>0</v>
      </c>
      <c r="G27" s="14">
        <v>0</v>
      </c>
      <c r="H27" s="14">
        <f t="shared" si="5"/>
        <v>12</v>
      </c>
      <c r="I27" s="15"/>
      <c r="J27" s="14">
        <f t="shared" si="0"/>
        <v>129</v>
      </c>
      <c r="K27" s="15"/>
      <c r="L27" s="16">
        <v>0</v>
      </c>
      <c r="M27" s="16">
        <v>0</v>
      </c>
      <c r="N27" s="16">
        <v>2</v>
      </c>
      <c r="O27" s="16">
        <v>14</v>
      </c>
      <c r="P27" s="16">
        <v>3</v>
      </c>
      <c r="Q27" s="16">
        <v>7</v>
      </c>
      <c r="R27" s="10">
        <f t="shared" si="1"/>
        <v>9</v>
      </c>
      <c r="S27" s="8">
        <f>(B27-P27)/P27</f>
        <v>3</v>
      </c>
      <c r="T27" s="10">
        <f t="shared" si="2"/>
        <v>122</v>
      </c>
      <c r="U27" s="8">
        <f>(D27-Q27)/Q27</f>
        <v>17.428571428571427</v>
      </c>
    </row>
    <row r="28" spans="1:21" ht="18" customHeight="1" x14ac:dyDescent="0.15">
      <c r="A28" s="13" t="s">
        <v>20</v>
      </c>
      <c r="B28" s="14">
        <v>2</v>
      </c>
      <c r="C28" s="4">
        <f t="shared" si="3"/>
        <v>1.1580775911986102E-3</v>
      </c>
      <c r="D28" s="14">
        <v>2</v>
      </c>
      <c r="E28" s="4">
        <f t="shared" si="4"/>
        <v>1.6448721111933547E-4</v>
      </c>
      <c r="F28" s="14">
        <v>0</v>
      </c>
      <c r="G28" s="14">
        <v>0</v>
      </c>
      <c r="H28" s="14">
        <f t="shared" si="5"/>
        <v>2</v>
      </c>
      <c r="I28" s="15"/>
      <c r="J28" s="14">
        <f t="shared" si="0"/>
        <v>2</v>
      </c>
      <c r="K28" s="15"/>
      <c r="L28" s="16">
        <v>2</v>
      </c>
      <c r="M28" s="16">
        <v>5</v>
      </c>
      <c r="N28" s="16">
        <v>1</v>
      </c>
      <c r="O28" s="16">
        <v>1</v>
      </c>
      <c r="P28" s="16">
        <v>2</v>
      </c>
      <c r="Q28" s="16">
        <v>2</v>
      </c>
      <c r="R28" s="10">
        <f t="shared" si="1"/>
        <v>0</v>
      </c>
      <c r="S28" s="8">
        <f>(B28-P28)/P28</f>
        <v>0</v>
      </c>
      <c r="T28" s="10">
        <f t="shared" si="2"/>
        <v>0</v>
      </c>
      <c r="U28" s="8">
        <f>(D28-Q28)/Q28</f>
        <v>0</v>
      </c>
    </row>
    <row r="29" spans="1:21" ht="18" customHeight="1" x14ac:dyDescent="0.15">
      <c r="A29" s="13" t="s">
        <v>21</v>
      </c>
      <c r="B29" s="14">
        <v>16</v>
      </c>
      <c r="C29" s="4">
        <f t="shared" si="3"/>
        <v>9.2646207295888818E-3</v>
      </c>
      <c r="D29" s="14">
        <v>72</v>
      </c>
      <c r="E29" s="4">
        <f t="shared" si="4"/>
        <v>5.9215396002960767E-3</v>
      </c>
      <c r="F29" s="14">
        <v>1</v>
      </c>
      <c r="G29" s="14">
        <v>1</v>
      </c>
      <c r="H29" s="14">
        <f t="shared" si="5"/>
        <v>15</v>
      </c>
      <c r="I29" s="15">
        <f>(B29-F29)/F29</f>
        <v>15</v>
      </c>
      <c r="J29" s="14">
        <f t="shared" si="0"/>
        <v>71</v>
      </c>
      <c r="K29" s="15">
        <f>(D29-G29)/G29</f>
        <v>71</v>
      </c>
      <c r="L29" s="16">
        <v>0</v>
      </c>
      <c r="M29" s="16">
        <v>0</v>
      </c>
      <c r="N29" s="16">
        <v>2</v>
      </c>
      <c r="O29" s="16">
        <v>4</v>
      </c>
      <c r="P29" s="16">
        <v>0</v>
      </c>
      <c r="Q29" s="16">
        <v>0</v>
      </c>
      <c r="R29" s="10">
        <f t="shared" si="1"/>
        <v>16</v>
      </c>
      <c r="S29" s="8"/>
      <c r="T29" s="10">
        <f t="shared" si="2"/>
        <v>72</v>
      </c>
      <c r="U29" s="8"/>
    </row>
    <row r="30" spans="1:21" ht="18" customHeight="1" x14ac:dyDescent="0.15">
      <c r="A30" s="13" t="s">
        <v>22</v>
      </c>
      <c r="B30" s="14">
        <v>37</v>
      </c>
      <c r="C30" s="4">
        <f t="shared" si="3"/>
        <v>2.1424435437174292E-2</v>
      </c>
      <c r="D30" s="14">
        <v>174</v>
      </c>
      <c r="E30" s="4">
        <f t="shared" si="4"/>
        <v>1.4310387367382186E-2</v>
      </c>
      <c r="F30" s="14">
        <v>29</v>
      </c>
      <c r="G30" s="14">
        <v>118</v>
      </c>
      <c r="H30" s="14">
        <f t="shared" si="5"/>
        <v>8</v>
      </c>
      <c r="I30" s="15">
        <f>(B30-F30)/F30</f>
        <v>0.27586206896551724</v>
      </c>
      <c r="J30" s="14">
        <f t="shared" si="0"/>
        <v>56</v>
      </c>
      <c r="K30" s="15">
        <f>(D30-G30)/G30</f>
        <v>0.47457627118644069</v>
      </c>
      <c r="L30" s="16">
        <v>27</v>
      </c>
      <c r="M30" s="16">
        <v>143</v>
      </c>
      <c r="N30" s="16">
        <v>12</v>
      </c>
      <c r="O30" s="16">
        <v>18</v>
      </c>
      <c r="P30" s="16">
        <v>42</v>
      </c>
      <c r="Q30" s="16">
        <v>91</v>
      </c>
      <c r="R30" s="10">
        <f t="shared" si="1"/>
        <v>-5</v>
      </c>
      <c r="S30" s="8">
        <f t="shared" ref="S30:S41" si="8">(B30-P30)/P30</f>
        <v>-0.11904761904761904</v>
      </c>
      <c r="T30" s="10">
        <f t="shared" si="2"/>
        <v>83</v>
      </c>
      <c r="U30" s="8">
        <f t="shared" ref="U30:U41" si="9">(D30-Q30)/Q30</f>
        <v>0.91208791208791207</v>
      </c>
    </row>
    <row r="31" spans="1:21" ht="18" customHeight="1" x14ac:dyDescent="0.15">
      <c r="A31" s="13" t="s">
        <v>23</v>
      </c>
      <c r="B31" s="14">
        <v>33</v>
      </c>
      <c r="C31" s="4">
        <f t="shared" si="3"/>
        <v>1.9108280254777069E-2</v>
      </c>
      <c r="D31" s="14">
        <v>264</v>
      </c>
      <c r="E31" s="4">
        <f t="shared" si="4"/>
        <v>2.1712311867752281E-2</v>
      </c>
      <c r="F31" s="14">
        <v>15</v>
      </c>
      <c r="G31" s="14">
        <v>64</v>
      </c>
      <c r="H31" s="14">
        <f t="shared" si="5"/>
        <v>18</v>
      </c>
      <c r="I31" s="15">
        <f>(B31-F31)/F31</f>
        <v>1.2</v>
      </c>
      <c r="J31" s="14">
        <f t="shared" si="0"/>
        <v>200</v>
      </c>
      <c r="K31" s="15">
        <f>(D31-G31)/G31</f>
        <v>3.125</v>
      </c>
      <c r="L31" s="16">
        <v>2</v>
      </c>
      <c r="M31" s="16">
        <v>4</v>
      </c>
      <c r="N31" s="16">
        <v>9</v>
      </c>
      <c r="O31" s="16">
        <v>29</v>
      </c>
      <c r="P31" s="16">
        <v>10</v>
      </c>
      <c r="Q31" s="16">
        <v>56</v>
      </c>
      <c r="R31" s="10">
        <f t="shared" si="1"/>
        <v>23</v>
      </c>
      <c r="S31" s="8">
        <f t="shared" si="8"/>
        <v>2.2999999999999998</v>
      </c>
      <c r="T31" s="10">
        <f t="shared" si="2"/>
        <v>208</v>
      </c>
      <c r="U31" s="8">
        <f t="shared" si="9"/>
        <v>3.7142857142857144</v>
      </c>
    </row>
    <row r="32" spans="1:21" ht="18" customHeight="1" x14ac:dyDescent="0.15">
      <c r="A32" s="13" t="s">
        <v>24</v>
      </c>
      <c r="B32" s="14">
        <v>3</v>
      </c>
      <c r="C32" s="4">
        <f t="shared" si="3"/>
        <v>1.7371163867979154E-3</v>
      </c>
      <c r="D32" s="14">
        <v>4</v>
      </c>
      <c r="E32" s="4">
        <f t="shared" si="4"/>
        <v>3.2897442223867095E-4</v>
      </c>
      <c r="F32" s="14">
        <v>46</v>
      </c>
      <c r="G32" s="14">
        <v>214</v>
      </c>
      <c r="H32" s="14">
        <f t="shared" si="5"/>
        <v>-43</v>
      </c>
      <c r="I32" s="15">
        <f>(B32-F32)/F32</f>
        <v>-0.93478260869565222</v>
      </c>
      <c r="J32" s="14">
        <f t="shared" si="0"/>
        <v>-210</v>
      </c>
      <c r="K32" s="15">
        <f>(D32-G32)/G32</f>
        <v>-0.98130841121495327</v>
      </c>
      <c r="L32" s="16">
        <v>4</v>
      </c>
      <c r="M32" s="16">
        <v>10</v>
      </c>
      <c r="N32" s="16">
        <v>1</v>
      </c>
      <c r="O32" s="16">
        <v>2</v>
      </c>
      <c r="P32" s="16">
        <v>3</v>
      </c>
      <c r="Q32" s="16">
        <v>34</v>
      </c>
      <c r="R32" s="10">
        <f t="shared" si="1"/>
        <v>0</v>
      </c>
      <c r="S32" s="8">
        <f t="shared" si="8"/>
        <v>0</v>
      </c>
      <c r="T32" s="10">
        <f t="shared" si="2"/>
        <v>-30</v>
      </c>
      <c r="U32" s="8">
        <f t="shared" si="9"/>
        <v>-0.88235294117647056</v>
      </c>
    </row>
    <row r="33" spans="1:21" ht="18" customHeight="1" x14ac:dyDescent="0.15">
      <c r="A33" s="13" t="s">
        <v>25</v>
      </c>
      <c r="B33" s="14">
        <v>122</v>
      </c>
      <c r="C33" s="4">
        <f t="shared" si="3"/>
        <v>7.0642733063115234E-2</v>
      </c>
      <c r="D33" s="14">
        <v>1284</v>
      </c>
      <c r="E33" s="4">
        <f t="shared" si="4"/>
        <v>0.10560078953861338</v>
      </c>
      <c r="F33" s="14">
        <v>59</v>
      </c>
      <c r="G33" s="14">
        <v>358</v>
      </c>
      <c r="H33" s="14">
        <f t="shared" si="5"/>
        <v>63</v>
      </c>
      <c r="I33" s="15">
        <f>(B33-F33)/F33</f>
        <v>1.0677966101694916</v>
      </c>
      <c r="J33" s="14">
        <f t="shared" si="0"/>
        <v>926</v>
      </c>
      <c r="K33" s="15">
        <f>(D33-G33)/G33</f>
        <v>2.5865921787709496</v>
      </c>
      <c r="L33" s="16">
        <v>16</v>
      </c>
      <c r="M33" s="16">
        <v>178</v>
      </c>
      <c r="N33" s="16">
        <v>41</v>
      </c>
      <c r="O33" s="16">
        <v>321</v>
      </c>
      <c r="P33" s="16">
        <v>81</v>
      </c>
      <c r="Q33" s="16">
        <v>305</v>
      </c>
      <c r="R33" s="10">
        <f t="shared" si="1"/>
        <v>41</v>
      </c>
      <c r="S33" s="8">
        <f t="shared" si="8"/>
        <v>0.50617283950617287</v>
      </c>
      <c r="T33" s="10">
        <f t="shared" si="2"/>
        <v>979</v>
      </c>
      <c r="U33" s="8">
        <f t="shared" si="9"/>
        <v>3.2098360655737705</v>
      </c>
    </row>
    <row r="34" spans="1:21" ht="18" customHeight="1" x14ac:dyDescent="0.15">
      <c r="A34" s="13" t="s">
        <v>26</v>
      </c>
      <c r="B34" s="14">
        <v>21</v>
      </c>
      <c r="C34" s="4">
        <f t="shared" si="3"/>
        <v>1.2159814707585408E-2</v>
      </c>
      <c r="D34" s="14">
        <v>23</v>
      </c>
      <c r="E34" s="4">
        <f t="shared" si="4"/>
        <v>1.891602927872358E-3</v>
      </c>
      <c r="F34" s="14">
        <v>0</v>
      </c>
      <c r="G34" s="14">
        <v>0</v>
      </c>
      <c r="H34" s="14">
        <f t="shared" si="5"/>
        <v>21</v>
      </c>
      <c r="I34" s="15"/>
      <c r="J34" s="14">
        <f t="shared" si="0"/>
        <v>23</v>
      </c>
      <c r="K34" s="15"/>
      <c r="L34" s="16">
        <v>0</v>
      </c>
      <c r="M34" s="16">
        <v>0</v>
      </c>
      <c r="N34" s="16">
        <v>2</v>
      </c>
      <c r="O34" s="16">
        <v>2</v>
      </c>
      <c r="P34" s="16">
        <v>6</v>
      </c>
      <c r="Q34" s="16">
        <v>29</v>
      </c>
      <c r="R34" s="10">
        <f t="shared" si="1"/>
        <v>15</v>
      </c>
      <c r="S34" s="8">
        <f t="shared" si="8"/>
        <v>2.5</v>
      </c>
      <c r="T34" s="10">
        <f t="shared" si="2"/>
        <v>-6</v>
      </c>
      <c r="U34" s="8">
        <f t="shared" si="9"/>
        <v>-0.20689655172413793</v>
      </c>
    </row>
    <row r="35" spans="1:21" ht="18" customHeight="1" x14ac:dyDescent="0.15">
      <c r="A35" s="13" t="s">
        <v>27</v>
      </c>
      <c r="B35" s="14">
        <v>240</v>
      </c>
      <c r="C35" s="4">
        <f t="shared" si="3"/>
        <v>0.13896931094383325</v>
      </c>
      <c r="D35" s="14">
        <v>1647</v>
      </c>
      <c r="E35" s="4">
        <f t="shared" si="4"/>
        <v>0.13545521835677277</v>
      </c>
      <c r="F35" s="14">
        <v>99</v>
      </c>
      <c r="G35" s="14">
        <v>526</v>
      </c>
      <c r="H35" s="14">
        <f t="shared" si="5"/>
        <v>141</v>
      </c>
      <c r="I35" s="15">
        <f>(B35-F35)/F35</f>
        <v>1.4242424242424243</v>
      </c>
      <c r="J35" s="14">
        <f t="shared" si="0"/>
        <v>1121</v>
      </c>
      <c r="K35" s="15">
        <f>(D35-G35)/G35</f>
        <v>2.1311787072243344</v>
      </c>
      <c r="L35" s="16">
        <v>13</v>
      </c>
      <c r="M35" s="16">
        <v>143</v>
      </c>
      <c r="N35" s="16">
        <v>8</v>
      </c>
      <c r="O35" s="16">
        <v>70</v>
      </c>
      <c r="P35" s="16">
        <v>32</v>
      </c>
      <c r="Q35" s="16">
        <v>295</v>
      </c>
      <c r="R35" s="10">
        <f t="shared" si="1"/>
        <v>208</v>
      </c>
      <c r="S35" s="8">
        <f t="shared" si="8"/>
        <v>6.5</v>
      </c>
      <c r="T35" s="10">
        <f t="shared" si="2"/>
        <v>1352</v>
      </c>
      <c r="U35" s="8">
        <f t="shared" si="9"/>
        <v>4.5830508474576268</v>
      </c>
    </row>
    <row r="36" spans="1:21" ht="18" customHeight="1" x14ac:dyDescent="0.15">
      <c r="A36" s="13" t="s">
        <v>28</v>
      </c>
      <c r="B36" s="14">
        <v>1</v>
      </c>
      <c r="C36" s="4">
        <f t="shared" si="3"/>
        <v>5.7903879559930511E-4</v>
      </c>
      <c r="D36" s="14">
        <v>4</v>
      </c>
      <c r="E36" s="4">
        <f t="shared" si="4"/>
        <v>3.2897442223867095E-4</v>
      </c>
      <c r="F36" s="14">
        <v>6</v>
      </c>
      <c r="G36" s="14">
        <v>8</v>
      </c>
      <c r="H36" s="14">
        <f t="shared" si="5"/>
        <v>-5</v>
      </c>
      <c r="I36" s="15">
        <f>(B36-F36)/F36</f>
        <v>-0.83333333333333337</v>
      </c>
      <c r="J36" s="14">
        <f t="shared" si="0"/>
        <v>-4</v>
      </c>
      <c r="K36" s="15">
        <f>(D36-G36)/G36</f>
        <v>-0.5</v>
      </c>
      <c r="L36" s="16">
        <v>1</v>
      </c>
      <c r="M36" s="16">
        <v>1</v>
      </c>
      <c r="N36" s="16">
        <v>4</v>
      </c>
      <c r="O36" s="16">
        <v>34</v>
      </c>
      <c r="P36" s="16">
        <v>17</v>
      </c>
      <c r="Q36" s="16">
        <v>123</v>
      </c>
      <c r="R36" s="10">
        <f t="shared" si="1"/>
        <v>-16</v>
      </c>
      <c r="S36" s="8">
        <f t="shared" si="8"/>
        <v>-0.94117647058823528</v>
      </c>
      <c r="T36" s="10">
        <f t="shared" si="2"/>
        <v>-119</v>
      </c>
      <c r="U36" s="8">
        <f t="shared" si="9"/>
        <v>-0.96747967479674801</v>
      </c>
    </row>
    <row r="37" spans="1:21" ht="18" customHeight="1" x14ac:dyDescent="0.15">
      <c r="A37" s="13" t="s">
        <v>29</v>
      </c>
      <c r="B37" s="14">
        <v>1</v>
      </c>
      <c r="C37" s="4">
        <f t="shared" si="3"/>
        <v>5.7903879559930511E-4</v>
      </c>
      <c r="D37" s="14">
        <v>14</v>
      </c>
      <c r="E37" s="4">
        <f t="shared" si="4"/>
        <v>1.1514104778353484E-3</v>
      </c>
      <c r="F37" s="14">
        <v>2</v>
      </c>
      <c r="G37" s="14">
        <v>32</v>
      </c>
      <c r="H37" s="14">
        <f t="shared" si="5"/>
        <v>-1</v>
      </c>
      <c r="I37" s="15">
        <f>(B37-F37)/F37</f>
        <v>-0.5</v>
      </c>
      <c r="J37" s="14">
        <f t="shared" si="0"/>
        <v>-18</v>
      </c>
      <c r="K37" s="15">
        <f>(D37-G37)/G37</f>
        <v>-0.5625</v>
      </c>
      <c r="L37" s="16">
        <v>0</v>
      </c>
      <c r="M37" s="16">
        <v>0</v>
      </c>
      <c r="N37" s="16">
        <v>5</v>
      </c>
      <c r="O37" s="16">
        <v>70</v>
      </c>
      <c r="P37" s="16">
        <v>14</v>
      </c>
      <c r="Q37" s="16">
        <v>273</v>
      </c>
      <c r="R37" s="10">
        <f t="shared" si="1"/>
        <v>-13</v>
      </c>
      <c r="S37" s="8">
        <f t="shared" si="8"/>
        <v>-0.9285714285714286</v>
      </c>
      <c r="T37" s="10">
        <f t="shared" si="2"/>
        <v>-259</v>
      </c>
      <c r="U37" s="8">
        <f t="shared" si="9"/>
        <v>-0.94871794871794868</v>
      </c>
    </row>
    <row r="38" spans="1:21" ht="18" customHeight="1" x14ac:dyDescent="0.15">
      <c r="A38" s="13" t="s">
        <v>30</v>
      </c>
      <c r="B38" s="14">
        <v>4</v>
      </c>
      <c r="C38" s="4">
        <f t="shared" si="3"/>
        <v>2.3161551823972205E-3</v>
      </c>
      <c r="D38" s="14">
        <v>17</v>
      </c>
      <c r="E38" s="4">
        <f t="shared" si="4"/>
        <v>1.3981412945143516E-3</v>
      </c>
      <c r="F38" s="14">
        <v>2</v>
      </c>
      <c r="G38" s="14">
        <v>11</v>
      </c>
      <c r="H38" s="14">
        <f t="shared" si="5"/>
        <v>2</v>
      </c>
      <c r="I38" s="15">
        <f>(B38-F38)/F38</f>
        <v>1</v>
      </c>
      <c r="J38" s="14">
        <f t="shared" si="0"/>
        <v>6</v>
      </c>
      <c r="K38" s="15">
        <f>(D38-G38)/G38</f>
        <v>0.54545454545454541</v>
      </c>
      <c r="L38" s="16">
        <v>0</v>
      </c>
      <c r="M38" s="16">
        <v>0</v>
      </c>
      <c r="N38" s="16">
        <v>3</v>
      </c>
      <c r="O38" s="16">
        <v>11</v>
      </c>
      <c r="P38" s="16">
        <v>1</v>
      </c>
      <c r="Q38" s="16">
        <v>3</v>
      </c>
      <c r="R38" s="10">
        <f t="shared" si="1"/>
        <v>3</v>
      </c>
      <c r="S38" s="8">
        <f t="shared" si="8"/>
        <v>3</v>
      </c>
      <c r="T38" s="10">
        <f t="shared" si="2"/>
        <v>14</v>
      </c>
      <c r="U38" s="8">
        <f t="shared" si="9"/>
        <v>4.666666666666667</v>
      </c>
    </row>
    <row r="39" spans="1:21" ht="18" customHeight="1" x14ac:dyDescent="0.15">
      <c r="A39" s="13" t="s">
        <v>31</v>
      </c>
      <c r="B39" s="14">
        <v>30</v>
      </c>
      <c r="C39" s="4">
        <f t="shared" si="3"/>
        <v>1.7371163867979156E-2</v>
      </c>
      <c r="D39" s="14">
        <v>184</v>
      </c>
      <c r="E39" s="4">
        <f t="shared" si="4"/>
        <v>1.5132823422978864E-2</v>
      </c>
      <c r="F39" s="14">
        <v>50</v>
      </c>
      <c r="G39" s="14">
        <v>285</v>
      </c>
      <c r="H39" s="14">
        <f t="shared" si="5"/>
        <v>-20</v>
      </c>
      <c r="I39" s="15">
        <f>(B39-F39)/F39</f>
        <v>-0.4</v>
      </c>
      <c r="J39" s="14">
        <f t="shared" si="0"/>
        <v>-101</v>
      </c>
      <c r="K39" s="15">
        <f>(D39-G39)/G39</f>
        <v>-0.35438596491228069</v>
      </c>
      <c r="L39" s="16">
        <v>18</v>
      </c>
      <c r="M39" s="16">
        <v>58</v>
      </c>
      <c r="N39" s="16">
        <v>8</v>
      </c>
      <c r="O39" s="16">
        <v>17</v>
      </c>
      <c r="P39" s="16">
        <v>30</v>
      </c>
      <c r="Q39" s="16">
        <v>110</v>
      </c>
      <c r="R39" s="10">
        <f t="shared" si="1"/>
        <v>0</v>
      </c>
      <c r="S39" s="8">
        <f t="shared" si="8"/>
        <v>0</v>
      </c>
      <c r="T39" s="10">
        <f t="shared" si="2"/>
        <v>74</v>
      </c>
      <c r="U39" s="8">
        <f t="shared" si="9"/>
        <v>0.67272727272727273</v>
      </c>
    </row>
    <row r="40" spans="1:21" ht="18" customHeight="1" x14ac:dyDescent="0.15">
      <c r="A40" s="13" t="s">
        <v>32</v>
      </c>
      <c r="B40" s="14">
        <v>3</v>
      </c>
      <c r="C40" s="4">
        <f t="shared" si="3"/>
        <v>1.7371163867979154E-3</v>
      </c>
      <c r="D40" s="14">
        <v>11</v>
      </c>
      <c r="E40" s="4">
        <f t="shared" si="4"/>
        <v>9.0467966115634509E-4</v>
      </c>
      <c r="F40" s="14">
        <v>0</v>
      </c>
      <c r="G40" s="14">
        <v>0</v>
      </c>
      <c r="H40" s="14">
        <f t="shared" si="5"/>
        <v>3</v>
      </c>
      <c r="I40" s="15"/>
      <c r="J40" s="14">
        <f t="shared" si="0"/>
        <v>11</v>
      </c>
      <c r="K40" s="15"/>
      <c r="L40" s="16">
        <v>7</v>
      </c>
      <c r="M40" s="16">
        <v>9</v>
      </c>
      <c r="N40" s="16">
        <v>2</v>
      </c>
      <c r="O40" s="16">
        <v>2</v>
      </c>
      <c r="P40" s="16">
        <v>10</v>
      </c>
      <c r="Q40" s="16">
        <v>28</v>
      </c>
      <c r="R40" s="10">
        <f t="shared" si="1"/>
        <v>-7</v>
      </c>
      <c r="S40" s="8">
        <f t="shared" si="8"/>
        <v>-0.7</v>
      </c>
      <c r="T40" s="10">
        <f t="shared" si="2"/>
        <v>-17</v>
      </c>
      <c r="U40" s="8">
        <f t="shared" si="9"/>
        <v>-0.6071428571428571</v>
      </c>
    </row>
    <row r="41" spans="1:21" ht="18" customHeight="1" x14ac:dyDescent="0.15">
      <c r="A41" s="13" t="s">
        <v>33</v>
      </c>
      <c r="B41" s="14">
        <v>179</v>
      </c>
      <c r="C41" s="4">
        <f t="shared" si="3"/>
        <v>0.10364794441227562</v>
      </c>
      <c r="D41" s="14">
        <v>639</v>
      </c>
      <c r="E41" s="4">
        <f t="shared" si="4"/>
        <v>5.2553663952627686E-2</v>
      </c>
      <c r="F41" s="14">
        <v>136</v>
      </c>
      <c r="G41" s="14">
        <v>441</v>
      </c>
      <c r="H41" s="14">
        <f t="shared" si="5"/>
        <v>43</v>
      </c>
      <c r="I41" s="15">
        <f>(B41-F41)/F41</f>
        <v>0.31617647058823528</v>
      </c>
      <c r="J41" s="14">
        <f t="shared" ref="J41:J67" si="10">D41-G41</f>
        <v>198</v>
      </c>
      <c r="K41" s="15">
        <f>(D41-G41)/G41</f>
        <v>0.44897959183673469</v>
      </c>
      <c r="L41" s="16">
        <v>94</v>
      </c>
      <c r="M41" s="16">
        <v>272</v>
      </c>
      <c r="N41" s="16">
        <v>34</v>
      </c>
      <c r="O41" s="16">
        <v>130</v>
      </c>
      <c r="P41" s="16">
        <v>156</v>
      </c>
      <c r="Q41" s="16">
        <v>477</v>
      </c>
      <c r="R41" s="10">
        <f t="shared" ref="R41:R67" si="11">B41-P41</f>
        <v>23</v>
      </c>
      <c r="S41" s="8">
        <f t="shared" si="8"/>
        <v>0.14743589743589744</v>
      </c>
      <c r="T41" s="10">
        <f t="shared" ref="T41:T67" si="12">D41-Q41</f>
        <v>162</v>
      </c>
      <c r="U41" s="8">
        <f t="shared" si="9"/>
        <v>0.33962264150943394</v>
      </c>
    </row>
    <row r="42" spans="1:21" ht="18" customHeight="1" x14ac:dyDescent="0.15">
      <c r="A42" s="13" t="s">
        <v>34</v>
      </c>
      <c r="B42" s="14">
        <v>4</v>
      </c>
      <c r="C42" s="4">
        <f t="shared" si="3"/>
        <v>2.3161551823972205E-3</v>
      </c>
      <c r="D42" s="14">
        <v>12</v>
      </c>
      <c r="E42" s="4">
        <f t="shared" si="4"/>
        <v>9.8692326671601278E-4</v>
      </c>
      <c r="F42" s="14">
        <v>1</v>
      </c>
      <c r="G42" s="14">
        <v>7</v>
      </c>
      <c r="H42" s="14">
        <f t="shared" si="5"/>
        <v>3</v>
      </c>
      <c r="I42" s="15">
        <f>(B42-F42)/F42</f>
        <v>3</v>
      </c>
      <c r="J42" s="14">
        <f t="shared" si="10"/>
        <v>5</v>
      </c>
      <c r="K42" s="15">
        <f>(D42-G42)/G42</f>
        <v>0.7142857142857143</v>
      </c>
      <c r="L42" s="16">
        <v>0</v>
      </c>
      <c r="M42" s="16">
        <v>0</v>
      </c>
      <c r="N42" s="16">
        <v>14</v>
      </c>
      <c r="O42" s="16">
        <v>103</v>
      </c>
      <c r="P42" s="16">
        <v>0</v>
      </c>
      <c r="Q42" s="16">
        <v>0</v>
      </c>
      <c r="R42" s="10">
        <f t="shared" si="11"/>
        <v>4</v>
      </c>
      <c r="S42" s="8"/>
      <c r="T42" s="10">
        <f t="shared" si="12"/>
        <v>12</v>
      </c>
      <c r="U42" s="8"/>
    </row>
    <row r="43" spans="1:21" ht="18" customHeight="1" x14ac:dyDescent="0.15">
      <c r="A43" s="13" t="s">
        <v>35</v>
      </c>
      <c r="B43" s="14">
        <v>12</v>
      </c>
      <c r="C43" s="4">
        <f t="shared" si="3"/>
        <v>6.9484655471916618E-3</v>
      </c>
      <c r="D43" s="14">
        <v>56</v>
      </c>
      <c r="E43" s="4">
        <f t="shared" si="4"/>
        <v>4.6056419113413936E-3</v>
      </c>
      <c r="F43" s="14">
        <v>12</v>
      </c>
      <c r="G43" s="14">
        <v>55</v>
      </c>
      <c r="H43" s="14">
        <f t="shared" si="5"/>
        <v>0</v>
      </c>
      <c r="I43" s="15">
        <f>(B43-F43)/F43</f>
        <v>0</v>
      </c>
      <c r="J43" s="14">
        <f t="shared" si="10"/>
        <v>1</v>
      </c>
      <c r="K43" s="15">
        <f>(D43-G43)/G43</f>
        <v>1.8181818181818181E-2</v>
      </c>
      <c r="L43" s="16">
        <v>0</v>
      </c>
      <c r="M43" s="16">
        <v>0</v>
      </c>
      <c r="N43" s="16">
        <v>2</v>
      </c>
      <c r="O43" s="16">
        <v>4</v>
      </c>
      <c r="P43" s="16">
        <v>11</v>
      </c>
      <c r="Q43" s="16">
        <v>28</v>
      </c>
      <c r="R43" s="10">
        <f t="shared" si="11"/>
        <v>1</v>
      </c>
      <c r="S43" s="8">
        <f t="shared" ref="S43:S49" si="13">(B43-P43)/P43</f>
        <v>9.0909090909090912E-2</v>
      </c>
      <c r="T43" s="10">
        <f t="shared" si="12"/>
        <v>28</v>
      </c>
      <c r="U43" s="8">
        <f t="shared" ref="U43:U49" si="14">(D43-Q43)/Q43</f>
        <v>1</v>
      </c>
    </row>
    <row r="44" spans="1:21" ht="18" customHeight="1" x14ac:dyDescent="0.15">
      <c r="A44" s="13" t="s">
        <v>36</v>
      </c>
      <c r="B44" s="14">
        <v>3</v>
      </c>
      <c r="C44" s="4">
        <f t="shared" si="3"/>
        <v>1.7371163867979154E-3</v>
      </c>
      <c r="D44" s="14">
        <v>9</v>
      </c>
      <c r="E44" s="4">
        <f t="shared" si="4"/>
        <v>7.4019245003700959E-4</v>
      </c>
      <c r="F44" s="14">
        <v>3</v>
      </c>
      <c r="G44" s="14">
        <v>3</v>
      </c>
      <c r="H44" s="14">
        <f t="shared" si="5"/>
        <v>0</v>
      </c>
      <c r="I44" s="15">
        <f>(B44-F44)/F44</f>
        <v>0</v>
      </c>
      <c r="J44" s="14">
        <f t="shared" si="10"/>
        <v>6</v>
      </c>
      <c r="K44" s="15">
        <f>(D44-G44)/G44</f>
        <v>2</v>
      </c>
      <c r="L44" s="16">
        <v>1</v>
      </c>
      <c r="M44" s="16">
        <v>2</v>
      </c>
      <c r="N44" s="16">
        <v>0</v>
      </c>
      <c r="O44" s="16">
        <v>0</v>
      </c>
      <c r="P44" s="16">
        <v>2</v>
      </c>
      <c r="Q44" s="16">
        <v>5</v>
      </c>
      <c r="R44" s="10">
        <f t="shared" si="11"/>
        <v>1</v>
      </c>
      <c r="S44" s="8">
        <f t="shared" si="13"/>
        <v>0.5</v>
      </c>
      <c r="T44" s="10">
        <f t="shared" si="12"/>
        <v>4</v>
      </c>
      <c r="U44" s="8">
        <f t="shared" si="14"/>
        <v>0.8</v>
      </c>
    </row>
    <row r="45" spans="1:21" ht="18" customHeight="1" x14ac:dyDescent="0.15">
      <c r="A45" s="13" t="s">
        <v>37</v>
      </c>
      <c r="B45" s="14">
        <v>7</v>
      </c>
      <c r="C45" s="4">
        <f t="shared" si="3"/>
        <v>4.0532715691951361E-3</v>
      </c>
      <c r="D45" s="14">
        <v>31</v>
      </c>
      <c r="E45" s="4">
        <f t="shared" si="4"/>
        <v>2.5495517723497E-3</v>
      </c>
      <c r="F45" s="14">
        <v>11</v>
      </c>
      <c r="G45" s="14">
        <v>67</v>
      </c>
      <c r="H45" s="14">
        <f t="shared" si="5"/>
        <v>-4</v>
      </c>
      <c r="I45" s="15">
        <f>(B45-F45)/F45</f>
        <v>-0.36363636363636365</v>
      </c>
      <c r="J45" s="14">
        <f t="shared" si="10"/>
        <v>-36</v>
      </c>
      <c r="K45" s="15">
        <f>(D45-G45)/G45</f>
        <v>-0.53731343283582089</v>
      </c>
      <c r="L45" s="16">
        <v>1</v>
      </c>
      <c r="M45" s="16">
        <v>1</v>
      </c>
      <c r="N45" s="16">
        <v>0</v>
      </c>
      <c r="O45" s="16">
        <v>0</v>
      </c>
      <c r="P45" s="16">
        <v>2</v>
      </c>
      <c r="Q45" s="16">
        <v>6</v>
      </c>
      <c r="R45" s="10">
        <f t="shared" si="11"/>
        <v>5</v>
      </c>
      <c r="S45" s="8">
        <f t="shared" si="13"/>
        <v>2.5</v>
      </c>
      <c r="T45" s="10">
        <f t="shared" si="12"/>
        <v>25</v>
      </c>
      <c r="U45" s="8">
        <f t="shared" si="14"/>
        <v>4.166666666666667</v>
      </c>
    </row>
    <row r="46" spans="1:21" ht="18" customHeight="1" x14ac:dyDescent="0.15">
      <c r="A46" s="13" t="s">
        <v>38</v>
      </c>
      <c r="B46" s="14">
        <v>5</v>
      </c>
      <c r="C46" s="4">
        <f t="shared" si="3"/>
        <v>2.8951939779965257E-3</v>
      </c>
      <c r="D46" s="14">
        <v>20</v>
      </c>
      <c r="E46" s="4">
        <f t="shared" si="4"/>
        <v>1.6448721111933548E-3</v>
      </c>
      <c r="F46" s="14">
        <v>0</v>
      </c>
      <c r="G46" s="14">
        <v>0</v>
      </c>
      <c r="H46" s="14">
        <f t="shared" si="5"/>
        <v>5</v>
      </c>
      <c r="I46" s="15"/>
      <c r="J46" s="14">
        <f t="shared" si="10"/>
        <v>20</v>
      </c>
      <c r="K46" s="15"/>
      <c r="L46" s="16">
        <v>1</v>
      </c>
      <c r="M46" s="16">
        <v>1</v>
      </c>
      <c r="N46" s="16">
        <v>1</v>
      </c>
      <c r="O46" s="16">
        <v>4</v>
      </c>
      <c r="P46" s="16">
        <v>17</v>
      </c>
      <c r="Q46" s="16">
        <v>225</v>
      </c>
      <c r="R46" s="10">
        <f t="shared" si="11"/>
        <v>-12</v>
      </c>
      <c r="S46" s="8">
        <f t="shared" si="13"/>
        <v>-0.70588235294117652</v>
      </c>
      <c r="T46" s="10">
        <f t="shared" si="12"/>
        <v>-205</v>
      </c>
      <c r="U46" s="8">
        <f t="shared" si="14"/>
        <v>-0.91111111111111109</v>
      </c>
    </row>
    <row r="47" spans="1:21" ht="18" customHeight="1" x14ac:dyDescent="0.15">
      <c r="A47" s="13" t="s">
        <v>39</v>
      </c>
      <c r="B47" s="14">
        <v>19</v>
      </c>
      <c r="C47" s="4">
        <f t="shared" si="3"/>
        <v>1.1001737116386797E-2</v>
      </c>
      <c r="D47" s="14">
        <v>44</v>
      </c>
      <c r="E47" s="4">
        <f t="shared" si="4"/>
        <v>3.6187186446253804E-3</v>
      </c>
      <c r="F47" s="14">
        <v>20</v>
      </c>
      <c r="G47" s="14">
        <v>58</v>
      </c>
      <c r="H47" s="14">
        <f t="shared" si="5"/>
        <v>-1</v>
      </c>
      <c r="I47" s="15">
        <f>(B47-F47)/F47</f>
        <v>-0.05</v>
      </c>
      <c r="J47" s="14">
        <f t="shared" si="10"/>
        <v>-14</v>
      </c>
      <c r="K47" s="15">
        <f>(D47-G47)/G47</f>
        <v>-0.2413793103448276</v>
      </c>
      <c r="L47" s="16">
        <v>4</v>
      </c>
      <c r="M47" s="16">
        <v>9</v>
      </c>
      <c r="N47" s="16">
        <v>0</v>
      </c>
      <c r="O47" s="16">
        <v>0</v>
      </c>
      <c r="P47" s="16">
        <v>23</v>
      </c>
      <c r="Q47" s="16">
        <v>37</v>
      </c>
      <c r="R47" s="10">
        <f t="shared" si="11"/>
        <v>-4</v>
      </c>
      <c r="S47" s="8">
        <f t="shared" si="13"/>
        <v>-0.17391304347826086</v>
      </c>
      <c r="T47" s="10">
        <f t="shared" si="12"/>
        <v>7</v>
      </c>
      <c r="U47" s="8">
        <f t="shared" si="14"/>
        <v>0.1891891891891892</v>
      </c>
    </row>
    <row r="48" spans="1:21" ht="18" customHeight="1" x14ac:dyDescent="0.15">
      <c r="A48" s="13" t="s">
        <v>40</v>
      </c>
      <c r="B48" s="14">
        <v>12</v>
      </c>
      <c r="C48" s="4">
        <f t="shared" si="3"/>
        <v>6.9484655471916618E-3</v>
      </c>
      <c r="D48" s="14">
        <v>184</v>
      </c>
      <c r="E48" s="4">
        <f t="shared" si="4"/>
        <v>1.5132823422978864E-2</v>
      </c>
      <c r="F48" s="14">
        <v>10</v>
      </c>
      <c r="G48" s="14">
        <v>221</v>
      </c>
      <c r="H48" s="14">
        <f t="shared" si="5"/>
        <v>2</v>
      </c>
      <c r="I48" s="15">
        <f>(B48-F48)/F48</f>
        <v>0.2</v>
      </c>
      <c r="J48" s="14">
        <f t="shared" si="10"/>
        <v>-37</v>
      </c>
      <c r="K48" s="15">
        <f>(D48-G48)/G48</f>
        <v>-0.167420814479638</v>
      </c>
      <c r="L48" s="16">
        <v>7</v>
      </c>
      <c r="M48" s="16">
        <v>168</v>
      </c>
      <c r="N48" s="16">
        <v>13</v>
      </c>
      <c r="O48" s="16">
        <v>326</v>
      </c>
      <c r="P48" s="16">
        <v>18</v>
      </c>
      <c r="Q48" s="16">
        <v>156</v>
      </c>
      <c r="R48" s="10">
        <f t="shared" si="11"/>
        <v>-6</v>
      </c>
      <c r="S48" s="8">
        <f t="shared" si="13"/>
        <v>-0.33333333333333331</v>
      </c>
      <c r="T48" s="10">
        <f t="shared" si="12"/>
        <v>28</v>
      </c>
      <c r="U48" s="8">
        <f t="shared" si="14"/>
        <v>0.17948717948717949</v>
      </c>
    </row>
    <row r="49" spans="1:21" ht="18" customHeight="1" x14ac:dyDescent="0.15">
      <c r="A49" s="13" t="s">
        <v>41</v>
      </c>
      <c r="B49" s="14">
        <v>11</v>
      </c>
      <c r="C49" s="4">
        <f t="shared" si="3"/>
        <v>6.369426751592357E-3</v>
      </c>
      <c r="D49" s="14">
        <v>26</v>
      </c>
      <c r="E49" s="4">
        <f t="shared" si="4"/>
        <v>2.1383337445513612E-3</v>
      </c>
      <c r="F49" s="14">
        <v>6</v>
      </c>
      <c r="G49" s="14">
        <v>38</v>
      </c>
      <c r="H49" s="14">
        <f t="shared" si="5"/>
        <v>5</v>
      </c>
      <c r="I49" s="15">
        <f>(B49-F49)/F49</f>
        <v>0.83333333333333337</v>
      </c>
      <c r="J49" s="14">
        <f t="shared" si="10"/>
        <v>-12</v>
      </c>
      <c r="K49" s="15">
        <f>(D49-G49)/G49</f>
        <v>-0.31578947368421051</v>
      </c>
      <c r="L49" s="16">
        <v>3</v>
      </c>
      <c r="M49" s="16">
        <v>17</v>
      </c>
      <c r="N49" s="16">
        <v>3</v>
      </c>
      <c r="O49" s="16">
        <v>31</v>
      </c>
      <c r="P49" s="16">
        <v>5</v>
      </c>
      <c r="Q49" s="16">
        <v>20</v>
      </c>
      <c r="R49" s="10">
        <f t="shared" si="11"/>
        <v>6</v>
      </c>
      <c r="S49" s="8">
        <f t="shared" si="13"/>
        <v>1.2</v>
      </c>
      <c r="T49" s="10">
        <f t="shared" si="12"/>
        <v>6</v>
      </c>
      <c r="U49" s="8">
        <f t="shared" si="14"/>
        <v>0.3</v>
      </c>
    </row>
    <row r="50" spans="1:21" ht="18" customHeight="1" x14ac:dyDescent="0.15">
      <c r="A50" s="13" t="s">
        <v>42</v>
      </c>
      <c r="B50" s="14">
        <v>13</v>
      </c>
      <c r="C50" s="4">
        <f t="shared" si="3"/>
        <v>7.5275043427909666E-3</v>
      </c>
      <c r="D50" s="14">
        <v>86</v>
      </c>
      <c r="E50" s="4">
        <f t="shared" si="4"/>
        <v>7.0729500781314255E-3</v>
      </c>
      <c r="F50" s="14">
        <v>0</v>
      </c>
      <c r="G50" s="14">
        <v>0</v>
      </c>
      <c r="H50" s="14">
        <f t="shared" si="5"/>
        <v>13</v>
      </c>
      <c r="I50" s="15"/>
      <c r="J50" s="14">
        <f t="shared" si="10"/>
        <v>86</v>
      </c>
      <c r="K50" s="15"/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0">
        <f t="shared" si="11"/>
        <v>13</v>
      </c>
      <c r="S50" s="8"/>
      <c r="T50" s="10">
        <f t="shared" si="12"/>
        <v>86</v>
      </c>
      <c r="U50" s="8"/>
    </row>
    <row r="51" spans="1:21" ht="18" customHeight="1" x14ac:dyDescent="0.15">
      <c r="A51" s="13" t="s">
        <v>43</v>
      </c>
      <c r="B51" s="14">
        <v>0</v>
      </c>
      <c r="C51" s="4">
        <f t="shared" si="3"/>
        <v>0</v>
      </c>
      <c r="D51" s="14">
        <v>0</v>
      </c>
      <c r="E51" s="4">
        <f t="shared" si="4"/>
        <v>0</v>
      </c>
      <c r="F51" s="14">
        <v>0</v>
      </c>
      <c r="G51" s="14">
        <v>0</v>
      </c>
      <c r="H51" s="14">
        <f t="shared" si="5"/>
        <v>0</v>
      </c>
      <c r="I51" s="15"/>
      <c r="J51" s="14">
        <f t="shared" si="10"/>
        <v>0</v>
      </c>
      <c r="K51" s="15"/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0">
        <f t="shared" si="11"/>
        <v>0</v>
      </c>
      <c r="S51" s="8"/>
      <c r="T51" s="10">
        <f t="shared" si="12"/>
        <v>0</v>
      </c>
      <c r="U51" s="8"/>
    </row>
    <row r="52" spans="1:21" ht="18" customHeight="1" x14ac:dyDescent="0.15">
      <c r="A52" s="13" t="s">
        <v>44</v>
      </c>
      <c r="B52" s="14">
        <v>34</v>
      </c>
      <c r="C52" s="4">
        <f t="shared" si="3"/>
        <v>1.9687319050376375E-2</v>
      </c>
      <c r="D52" s="14">
        <v>70</v>
      </c>
      <c r="E52" s="4">
        <f t="shared" si="4"/>
        <v>5.7570523891767415E-3</v>
      </c>
      <c r="F52" s="14">
        <v>56</v>
      </c>
      <c r="G52" s="14">
        <v>197</v>
      </c>
      <c r="H52" s="14">
        <f t="shared" si="5"/>
        <v>-22</v>
      </c>
      <c r="I52" s="15">
        <f>(B52-F52)/F52</f>
        <v>-0.39285714285714285</v>
      </c>
      <c r="J52" s="14">
        <f t="shared" si="10"/>
        <v>-127</v>
      </c>
      <c r="K52" s="15">
        <f>(D52-G52)/G52</f>
        <v>-0.64467005076142136</v>
      </c>
      <c r="L52" s="16">
        <v>8</v>
      </c>
      <c r="M52" s="16">
        <v>149</v>
      </c>
      <c r="N52" s="16">
        <v>9</v>
      </c>
      <c r="O52" s="16">
        <v>53</v>
      </c>
      <c r="P52" s="16">
        <v>37</v>
      </c>
      <c r="Q52" s="16">
        <v>134</v>
      </c>
      <c r="R52" s="10">
        <f t="shared" si="11"/>
        <v>-3</v>
      </c>
      <c r="S52" s="8">
        <f>(B52-P52)/P52</f>
        <v>-8.1081081081081086E-2</v>
      </c>
      <c r="T52" s="10">
        <f t="shared" si="12"/>
        <v>-64</v>
      </c>
      <c r="U52" s="8">
        <f>(D52-Q52)/Q52</f>
        <v>-0.47761194029850745</v>
      </c>
    </row>
    <row r="53" spans="1:21" ht="18" customHeight="1" x14ac:dyDescent="0.15">
      <c r="A53" s="13" t="s">
        <v>45</v>
      </c>
      <c r="B53" s="14">
        <v>115</v>
      </c>
      <c r="C53" s="4">
        <f t="shared" si="3"/>
        <v>6.6589461493920088E-2</v>
      </c>
      <c r="D53" s="14">
        <v>440</v>
      </c>
      <c r="E53" s="4">
        <f t="shared" si="4"/>
        <v>3.6187186446253801E-2</v>
      </c>
      <c r="F53" s="14">
        <v>16</v>
      </c>
      <c r="G53" s="14">
        <v>59</v>
      </c>
      <c r="H53" s="14">
        <f t="shared" si="5"/>
        <v>99</v>
      </c>
      <c r="I53" s="15">
        <f>(B53-F53)/F53</f>
        <v>6.1875</v>
      </c>
      <c r="J53" s="14">
        <f t="shared" si="10"/>
        <v>381</v>
      </c>
      <c r="K53" s="15">
        <f>(D53-G53)/G53</f>
        <v>6.4576271186440675</v>
      </c>
      <c r="L53" s="16">
        <v>3</v>
      </c>
      <c r="M53" s="16">
        <v>4</v>
      </c>
      <c r="N53" s="16">
        <v>4</v>
      </c>
      <c r="O53" s="16">
        <v>14</v>
      </c>
      <c r="P53" s="16">
        <v>110</v>
      </c>
      <c r="Q53" s="16">
        <v>433</v>
      </c>
      <c r="R53" s="10">
        <f t="shared" si="11"/>
        <v>5</v>
      </c>
      <c r="S53" s="8">
        <f>(B53-P53)/P53</f>
        <v>4.5454545454545456E-2</v>
      </c>
      <c r="T53" s="10">
        <f t="shared" si="12"/>
        <v>7</v>
      </c>
      <c r="U53" s="8">
        <f>(D53-Q53)/Q53</f>
        <v>1.6166281755196306E-2</v>
      </c>
    </row>
    <row r="54" spans="1:21" ht="18" customHeight="1" x14ac:dyDescent="0.15">
      <c r="A54" s="13" t="s">
        <v>46</v>
      </c>
      <c r="B54" s="14">
        <v>28</v>
      </c>
      <c r="C54" s="4">
        <f t="shared" si="3"/>
        <v>1.6213086276780544E-2</v>
      </c>
      <c r="D54" s="14">
        <v>50</v>
      </c>
      <c r="E54" s="4">
        <f t="shared" si="4"/>
        <v>4.1121802779833872E-3</v>
      </c>
      <c r="F54" s="14">
        <v>27</v>
      </c>
      <c r="G54" s="14">
        <v>38</v>
      </c>
      <c r="H54" s="14">
        <f t="shared" si="5"/>
        <v>1</v>
      </c>
      <c r="I54" s="15">
        <f>(B54-F54)/F54</f>
        <v>3.7037037037037035E-2</v>
      </c>
      <c r="J54" s="14">
        <f t="shared" si="10"/>
        <v>12</v>
      </c>
      <c r="K54" s="15">
        <f>(D54-G54)/G54</f>
        <v>0.31578947368421051</v>
      </c>
      <c r="L54" s="16">
        <v>2</v>
      </c>
      <c r="M54" s="16">
        <v>3</v>
      </c>
      <c r="N54" s="16">
        <v>6</v>
      </c>
      <c r="O54" s="16">
        <v>6</v>
      </c>
      <c r="P54" s="16">
        <v>44</v>
      </c>
      <c r="Q54" s="16">
        <v>121</v>
      </c>
      <c r="R54" s="10">
        <f t="shared" si="11"/>
        <v>-16</v>
      </c>
      <c r="S54" s="8">
        <f>(B54-P54)/P54</f>
        <v>-0.36363636363636365</v>
      </c>
      <c r="T54" s="10">
        <f t="shared" si="12"/>
        <v>-71</v>
      </c>
      <c r="U54" s="8">
        <f>(D54-Q54)/Q54</f>
        <v>-0.58677685950413228</v>
      </c>
    </row>
    <row r="55" spans="1:21" ht="18" customHeight="1" x14ac:dyDescent="0.15">
      <c r="A55" s="13" t="s">
        <v>47</v>
      </c>
      <c r="B55" s="14">
        <v>21</v>
      </c>
      <c r="C55" s="4">
        <f t="shared" si="3"/>
        <v>1.2159814707585408E-2</v>
      </c>
      <c r="D55" s="14">
        <v>71</v>
      </c>
      <c r="E55" s="4">
        <f t="shared" si="4"/>
        <v>5.8392959947364091E-3</v>
      </c>
      <c r="F55" s="14">
        <v>10</v>
      </c>
      <c r="G55" s="14">
        <v>21</v>
      </c>
      <c r="H55" s="14">
        <f t="shared" si="5"/>
        <v>11</v>
      </c>
      <c r="I55" s="15">
        <f>(B55-F55)/F55</f>
        <v>1.1000000000000001</v>
      </c>
      <c r="J55" s="14">
        <f t="shared" si="10"/>
        <v>50</v>
      </c>
      <c r="K55" s="15">
        <f>(D55-G55)/G55</f>
        <v>2.3809523809523809</v>
      </c>
      <c r="L55" s="16">
        <v>4</v>
      </c>
      <c r="M55" s="16">
        <v>35</v>
      </c>
      <c r="N55" s="16">
        <v>1</v>
      </c>
      <c r="O55" s="16">
        <v>2</v>
      </c>
      <c r="P55" s="16">
        <v>22</v>
      </c>
      <c r="Q55" s="16">
        <v>73</v>
      </c>
      <c r="R55" s="10">
        <f t="shared" si="11"/>
        <v>-1</v>
      </c>
      <c r="S55" s="8">
        <f>(B55-P55)/P55</f>
        <v>-4.5454545454545456E-2</v>
      </c>
      <c r="T55" s="10">
        <f t="shared" si="12"/>
        <v>-2</v>
      </c>
      <c r="U55" s="8">
        <f>(D55-Q55)/Q55</f>
        <v>-2.7397260273972601E-2</v>
      </c>
    </row>
    <row r="56" spans="1:21" ht="18" customHeight="1" x14ac:dyDescent="0.15">
      <c r="A56" s="13" t="s">
        <v>48</v>
      </c>
      <c r="B56" s="14">
        <v>6</v>
      </c>
      <c r="C56" s="4">
        <f t="shared" si="3"/>
        <v>3.4742327735958309E-3</v>
      </c>
      <c r="D56" s="14">
        <v>54</v>
      </c>
      <c r="E56" s="4">
        <f t="shared" si="4"/>
        <v>4.4411547002220575E-3</v>
      </c>
      <c r="F56" s="14">
        <v>4</v>
      </c>
      <c r="G56" s="14">
        <v>4</v>
      </c>
      <c r="H56" s="14">
        <f t="shared" si="5"/>
        <v>2</v>
      </c>
      <c r="I56" s="15">
        <f>(B56-F56)/F56</f>
        <v>0.5</v>
      </c>
      <c r="J56" s="14">
        <f t="shared" si="10"/>
        <v>50</v>
      </c>
      <c r="K56" s="15">
        <f>(D56-G56)/G56</f>
        <v>12.5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0">
        <f t="shared" si="11"/>
        <v>6</v>
      </c>
      <c r="S56" s="8"/>
      <c r="T56" s="10">
        <f t="shared" si="12"/>
        <v>54</v>
      </c>
      <c r="U56" s="8"/>
    </row>
    <row r="57" spans="1:21" ht="18" customHeight="1" x14ac:dyDescent="0.15">
      <c r="A57" s="13" t="s">
        <v>49</v>
      </c>
      <c r="B57" s="14">
        <v>0</v>
      </c>
      <c r="C57" s="4">
        <f t="shared" si="3"/>
        <v>0</v>
      </c>
      <c r="D57" s="14">
        <v>0</v>
      </c>
      <c r="E57" s="4">
        <f t="shared" si="4"/>
        <v>0</v>
      </c>
      <c r="F57" s="14">
        <v>0</v>
      </c>
      <c r="G57" s="14">
        <v>0</v>
      </c>
      <c r="H57" s="14">
        <f t="shared" si="5"/>
        <v>0</v>
      </c>
      <c r="I57" s="15"/>
      <c r="J57" s="14">
        <f t="shared" si="10"/>
        <v>0</v>
      </c>
      <c r="K57" s="15"/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0">
        <f t="shared" si="11"/>
        <v>0</v>
      </c>
      <c r="S57" s="8"/>
      <c r="T57" s="10">
        <f t="shared" si="12"/>
        <v>0</v>
      </c>
      <c r="U57" s="8"/>
    </row>
    <row r="58" spans="1:21" ht="18" customHeight="1" x14ac:dyDescent="0.15">
      <c r="A58" s="13" t="s">
        <v>50</v>
      </c>
      <c r="B58" s="14">
        <v>0</v>
      </c>
      <c r="C58" s="4">
        <f t="shared" si="3"/>
        <v>0</v>
      </c>
      <c r="D58" s="14">
        <v>0</v>
      </c>
      <c r="E58" s="4">
        <f t="shared" si="4"/>
        <v>0</v>
      </c>
      <c r="F58" s="14">
        <v>0</v>
      </c>
      <c r="G58" s="14">
        <v>0</v>
      </c>
      <c r="H58" s="14">
        <f t="shared" si="5"/>
        <v>0</v>
      </c>
      <c r="I58" s="15"/>
      <c r="J58" s="14">
        <f t="shared" si="10"/>
        <v>0</v>
      </c>
      <c r="K58" s="15"/>
      <c r="L58" s="16">
        <v>0</v>
      </c>
      <c r="M58" s="16">
        <v>0</v>
      </c>
      <c r="N58" s="16">
        <v>0</v>
      </c>
      <c r="O58" s="16">
        <v>0</v>
      </c>
      <c r="P58" s="16">
        <v>4</v>
      </c>
      <c r="Q58" s="16">
        <v>14</v>
      </c>
      <c r="R58" s="10">
        <f t="shared" si="11"/>
        <v>-4</v>
      </c>
      <c r="S58" s="8">
        <f t="shared" ref="S58:S65" si="15">(B58-P58)/P58</f>
        <v>-1</v>
      </c>
      <c r="T58" s="10">
        <f t="shared" si="12"/>
        <v>-14</v>
      </c>
      <c r="U58" s="8">
        <f t="shared" ref="U58:U65" si="16">(D58-Q58)/Q58</f>
        <v>-1</v>
      </c>
    </row>
    <row r="59" spans="1:21" ht="18" customHeight="1" x14ac:dyDescent="0.15">
      <c r="A59" s="13" t="s">
        <v>51</v>
      </c>
      <c r="B59" s="14">
        <v>5</v>
      </c>
      <c r="C59" s="4">
        <f t="shared" si="3"/>
        <v>2.8951939779965257E-3</v>
      </c>
      <c r="D59" s="14">
        <v>5</v>
      </c>
      <c r="E59" s="4">
        <f t="shared" si="4"/>
        <v>4.112180277983387E-4</v>
      </c>
      <c r="F59" s="14">
        <v>3</v>
      </c>
      <c r="G59" s="14">
        <v>3</v>
      </c>
      <c r="H59" s="14">
        <f t="shared" si="5"/>
        <v>2</v>
      </c>
      <c r="I59" s="15">
        <f>(B59-F59)/F59</f>
        <v>0.66666666666666663</v>
      </c>
      <c r="J59" s="14">
        <f t="shared" si="10"/>
        <v>2</v>
      </c>
      <c r="K59" s="15">
        <f>(D59-G59)/G59</f>
        <v>0.66666666666666663</v>
      </c>
      <c r="L59" s="16">
        <v>0</v>
      </c>
      <c r="M59" s="16">
        <v>0</v>
      </c>
      <c r="N59" s="16">
        <v>0</v>
      </c>
      <c r="O59" s="16">
        <v>0</v>
      </c>
      <c r="P59" s="16">
        <v>5</v>
      </c>
      <c r="Q59" s="16">
        <v>5</v>
      </c>
      <c r="R59" s="10">
        <f t="shared" si="11"/>
        <v>0</v>
      </c>
      <c r="S59" s="8">
        <f t="shared" si="15"/>
        <v>0</v>
      </c>
      <c r="T59" s="10">
        <f t="shared" si="12"/>
        <v>0</v>
      </c>
      <c r="U59" s="8">
        <f t="shared" si="16"/>
        <v>0</v>
      </c>
    </row>
    <row r="60" spans="1:21" ht="18" customHeight="1" x14ac:dyDescent="0.15">
      <c r="A60" s="13" t="s">
        <v>52</v>
      </c>
      <c r="B60" s="14">
        <v>2</v>
      </c>
      <c r="C60" s="4">
        <f t="shared" si="3"/>
        <v>1.1580775911986102E-3</v>
      </c>
      <c r="D60" s="14">
        <v>8</v>
      </c>
      <c r="E60" s="4">
        <f t="shared" si="4"/>
        <v>6.5794884447734189E-4</v>
      </c>
      <c r="F60" s="14">
        <v>0</v>
      </c>
      <c r="G60" s="14">
        <v>0</v>
      </c>
      <c r="H60" s="14">
        <f t="shared" si="5"/>
        <v>2</v>
      </c>
      <c r="I60" s="15"/>
      <c r="J60" s="14">
        <f t="shared" si="10"/>
        <v>8</v>
      </c>
      <c r="K60" s="15"/>
      <c r="L60" s="16">
        <v>0</v>
      </c>
      <c r="M60" s="16">
        <v>0</v>
      </c>
      <c r="N60" s="16">
        <v>0</v>
      </c>
      <c r="O60" s="16">
        <v>0</v>
      </c>
      <c r="P60" s="16">
        <v>3</v>
      </c>
      <c r="Q60" s="16">
        <v>22</v>
      </c>
      <c r="R60" s="10">
        <f t="shared" si="11"/>
        <v>-1</v>
      </c>
      <c r="S60" s="8">
        <f t="shared" si="15"/>
        <v>-0.33333333333333331</v>
      </c>
      <c r="T60" s="10">
        <f t="shared" si="12"/>
        <v>-14</v>
      </c>
      <c r="U60" s="8">
        <f t="shared" si="16"/>
        <v>-0.63636363636363635</v>
      </c>
    </row>
    <row r="61" spans="1:21" ht="18" customHeight="1" x14ac:dyDescent="0.15">
      <c r="A61" s="13" t="s">
        <v>53</v>
      </c>
      <c r="B61" s="14">
        <v>4</v>
      </c>
      <c r="C61" s="4">
        <f t="shared" si="3"/>
        <v>2.3161551823972205E-3</v>
      </c>
      <c r="D61" s="14">
        <v>4</v>
      </c>
      <c r="E61" s="4">
        <f t="shared" si="4"/>
        <v>3.2897442223867095E-4</v>
      </c>
      <c r="F61" s="14">
        <v>3</v>
      </c>
      <c r="G61" s="14">
        <v>3</v>
      </c>
      <c r="H61" s="14">
        <f t="shared" si="5"/>
        <v>1</v>
      </c>
      <c r="I61" s="15">
        <f>(B61-F61)/F61</f>
        <v>0.33333333333333331</v>
      </c>
      <c r="J61" s="14">
        <f t="shared" si="10"/>
        <v>1</v>
      </c>
      <c r="K61" s="15">
        <f>(D61-G61)/G61</f>
        <v>0.33333333333333331</v>
      </c>
      <c r="L61" s="16">
        <v>1</v>
      </c>
      <c r="M61" s="16">
        <v>1</v>
      </c>
      <c r="N61" s="16">
        <v>0</v>
      </c>
      <c r="O61" s="16">
        <v>0</v>
      </c>
      <c r="P61" s="16">
        <v>7</v>
      </c>
      <c r="Q61" s="16">
        <v>7</v>
      </c>
      <c r="R61" s="10">
        <f t="shared" si="11"/>
        <v>-3</v>
      </c>
      <c r="S61" s="8">
        <f t="shared" si="15"/>
        <v>-0.42857142857142855</v>
      </c>
      <c r="T61" s="10">
        <f t="shared" si="12"/>
        <v>-3</v>
      </c>
      <c r="U61" s="8">
        <f t="shared" si="16"/>
        <v>-0.42857142857142855</v>
      </c>
    </row>
    <row r="62" spans="1:21" ht="18" customHeight="1" x14ac:dyDescent="0.15">
      <c r="A62" s="13" t="s">
        <v>54</v>
      </c>
      <c r="B62" s="14">
        <v>2</v>
      </c>
      <c r="C62" s="4">
        <f t="shared" si="3"/>
        <v>1.1580775911986102E-3</v>
      </c>
      <c r="D62" s="14">
        <v>14</v>
      </c>
      <c r="E62" s="4">
        <f t="shared" si="4"/>
        <v>1.1514104778353484E-3</v>
      </c>
      <c r="F62" s="14">
        <v>0</v>
      </c>
      <c r="G62" s="14">
        <v>0</v>
      </c>
      <c r="H62" s="14">
        <f t="shared" si="5"/>
        <v>2</v>
      </c>
      <c r="I62" s="15"/>
      <c r="J62" s="14">
        <f t="shared" si="10"/>
        <v>14</v>
      </c>
      <c r="K62" s="15"/>
      <c r="L62" s="16">
        <v>1</v>
      </c>
      <c r="M62" s="16">
        <v>4</v>
      </c>
      <c r="N62" s="16">
        <v>0</v>
      </c>
      <c r="O62" s="16">
        <v>0</v>
      </c>
      <c r="P62" s="16">
        <v>5</v>
      </c>
      <c r="Q62" s="16">
        <v>11</v>
      </c>
      <c r="R62" s="10">
        <f t="shared" si="11"/>
        <v>-3</v>
      </c>
      <c r="S62" s="8">
        <f t="shared" si="15"/>
        <v>-0.6</v>
      </c>
      <c r="T62" s="10">
        <f t="shared" si="12"/>
        <v>3</v>
      </c>
      <c r="U62" s="8">
        <f t="shared" si="16"/>
        <v>0.27272727272727271</v>
      </c>
    </row>
    <row r="63" spans="1:21" ht="18" customHeight="1" x14ac:dyDescent="0.15">
      <c r="A63" s="13" t="s">
        <v>55</v>
      </c>
      <c r="B63" s="14">
        <v>0</v>
      </c>
      <c r="C63" s="4">
        <f t="shared" si="3"/>
        <v>0</v>
      </c>
      <c r="D63" s="14">
        <v>0</v>
      </c>
      <c r="E63" s="4">
        <f t="shared" si="4"/>
        <v>0</v>
      </c>
      <c r="F63" s="14">
        <v>0</v>
      </c>
      <c r="G63" s="14">
        <v>0</v>
      </c>
      <c r="H63" s="14">
        <f t="shared" si="5"/>
        <v>0</v>
      </c>
      <c r="I63" s="15"/>
      <c r="J63" s="14">
        <f t="shared" si="10"/>
        <v>0</v>
      </c>
      <c r="K63" s="15"/>
      <c r="L63" s="16">
        <v>0</v>
      </c>
      <c r="M63" s="16">
        <v>0</v>
      </c>
      <c r="N63" s="16">
        <v>0</v>
      </c>
      <c r="O63" s="16">
        <v>0</v>
      </c>
      <c r="P63" s="16">
        <v>1</v>
      </c>
      <c r="Q63" s="16">
        <v>28</v>
      </c>
      <c r="R63" s="10">
        <f t="shared" si="11"/>
        <v>-1</v>
      </c>
      <c r="S63" s="8">
        <f t="shared" si="15"/>
        <v>-1</v>
      </c>
      <c r="T63" s="10">
        <f t="shared" si="12"/>
        <v>-28</v>
      </c>
      <c r="U63" s="8">
        <f t="shared" si="16"/>
        <v>-1</v>
      </c>
    </row>
    <row r="64" spans="1:21" ht="18" customHeight="1" x14ac:dyDescent="0.15">
      <c r="A64" s="13" t="s">
        <v>56</v>
      </c>
      <c r="B64" s="14">
        <v>1</v>
      </c>
      <c r="C64" s="4">
        <f t="shared" si="3"/>
        <v>5.7903879559930511E-4</v>
      </c>
      <c r="D64" s="14">
        <v>3</v>
      </c>
      <c r="E64" s="4">
        <f t="shared" si="4"/>
        <v>2.467308166790032E-4</v>
      </c>
      <c r="F64" s="14">
        <v>2</v>
      </c>
      <c r="G64" s="14">
        <v>8</v>
      </c>
      <c r="H64" s="14">
        <f t="shared" si="5"/>
        <v>-1</v>
      </c>
      <c r="I64" s="15">
        <f>(B64-F64)/F64</f>
        <v>-0.5</v>
      </c>
      <c r="J64" s="14">
        <f t="shared" si="10"/>
        <v>-5</v>
      </c>
      <c r="K64" s="15">
        <f>(D64-G64)/G64</f>
        <v>-0.625</v>
      </c>
      <c r="L64" s="16">
        <v>0</v>
      </c>
      <c r="M64" s="16">
        <v>0</v>
      </c>
      <c r="N64" s="16">
        <v>0</v>
      </c>
      <c r="O64" s="16">
        <v>0</v>
      </c>
      <c r="P64" s="16">
        <v>7</v>
      </c>
      <c r="Q64" s="16">
        <v>19</v>
      </c>
      <c r="R64" s="10">
        <f t="shared" si="11"/>
        <v>-6</v>
      </c>
      <c r="S64" s="8">
        <f t="shared" si="15"/>
        <v>-0.8571428571428571</v>
      </c>
      <c r="T64" s="10">
        <f t="shared" si="12"/>
        <v>-16</v>
      </c>
      <c r="U64" s="8">
        <f t="shared" si="16"/>
        <v>-0.84210526315789469</v>
      </c>
    </row>
    <row r="65" spans="1:21" ht="18" customHeight="1" x14ac:dyDescent="0.15">
      <c r="A65" s="13" t="s">
        <v>57</v>
      </c>
      <c r="B65" s="14">
        <v>74</v>
      </c>
      <c r="C65" s="4">
        <f t="shared" si="3"/>
        <v>4.2848870874348584E-2</v>
      </c>
      <c r="D65" s="14">
        <v>223</v>
      </c>
      <c r="E65" s="4">
        <f t="shared" si="4"/>
        <v>1.8340324039805907E-2</v>
      </c>
      <c r="F65" s="14">
        <v>90</v>
      </c>
      <c r="G65" s="14">
        <v>295</v>
      </c>
      <c r="H65" s="14">
        <f t="shared" si="5"/>
        <v>-16</v>
      </c>
      <c r="I65" s="15">
        <f>(B65-F65)/F65</f>
        <v>-0.17777777777777778</v>
      </c>
      <c r="J65" s="14">
        <f t="shared" si="10"/>
        <v>-72</v>
      </c>
      <c r="K65" s="15">
        <f>(D65-G65)/G65</f>
        <v>-0.2440677966101695</v>
      </c>
      <c r="L65" s="16">
        <v>18</v>
      </c>
      <c r="M65" s="16">
        <v>70</v>
      </c>
      <c r="N65" s="16">
        <v>2</v>
      </c>
      <c r="O65" s="16">
        <v>10</v>
      </c>
      <c r="P65" s="16">
        <v>59</v>
      </c>
      <c r="Q65" s="16">
        <v>210</v>
      </c>
      <c r="R65" s="10">
        <f t="shared" si="11"/>
        <v>15</v>
      </c>
      <c r="S65" s="8">
        <f t="shared" si="15"/>
        <v>0.25423728813559321</v>
      </c>
      <c r="T65" s="10">
        <f t="shared" si="12"/>
        <v>13</v>
      </c>
      <c r="U65" s="8">
        <f t="shared" si="16"/>
        <v>6.1904761904761907E-2</v>
      </c>
    </row>
    <row r="66" spans="1:21" ht="18" customHeight="1" x14ac:dyDescent="0.15">
      <c r="A66" s="13" t="s">
        <v>58</v>
      </c>
      <c r="B66" s="14">
        <v>4</v>
      </c>
      <c r="C66" s="4">
        <f t="shared" si="3"/>
        <v>2.3161551823972205E-3</v>
      </c>
      <c r="D66" s="14">
        <v>9</v>
      </c>
      <c r="E66" s="4">
        <f t="shared" si="4"/>
        <v>7.4019245003700959E-4</v>
      </c>
      <c r="F66" s="14">
        <v>3</v>
      </c>
      <c r="G66" s="14">
        <v>10</v>
      </c>
      <c r="H66" s="14">
        <f t="shared" si="5"/>
        <v>1</v>
      </c>
      <c r="I66" s="15">
        <f>(B66-F66)/F66</f>
        <v>0.33333333333333331</v>
      </c>
      <c r="J66" s="14">
        <f t="shared" si="10"/>
        <v>-1</v>
      </c>
      <c r="K66" s="15">
        <f>(D66-G66)/G66</f>
        <v>-0.1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0">
        <f t="shared" si="11"/>
        <v>4</v>
      </c>
      <c r="S66" s="8"/>
      <c r="T66" s="10">
        <f t="shared" si="12"/>
        <v>9</v>
      </c>
      <c r="U66" s="8"/>
    </row>
    <row r="67" spans="1:21" ht="18" customHeight="1" x14ac:dyDescent="0.15">
      <c r="A67" s="13" t="s">
        <v>59</v>
      </c>
      <c r="B67" s="14">
        <v>11</v>
      </c>
      <c r="C67" s="4">
        <f>B67/B$4</f>
        <v>6.369426751592357E-3</v>
      </c>
      <c r="D67" s="14">
        <v>71</v>
      </c>
      <c r="E67" s="4">
        <f>D67/D$4</f>
        <v>5.8392959947364091E-3</v>
      </c>
      <c r="F67" s="14">
        <v>3</v>
      </c>
      <c r="G67" s="14">
        <v>7</v>
      </c>
      <c r="H67" s="14">
        <f t="shared" si="5"/>
        <v>8</v>
      </c>
      <c r="I67" s="15">
        <f>(B67-F67)/F67</f>
        <v>2.6666666666666665</v>
      </c>
      <c r="J67" s="14">
        <f t="shared" si="10"/>
        <v>64</v>
      </c>
      <c r="K67" s="15">
        <f>(D67-G67)/G67</f>
        <v>9.1428571428571423</v>
      </c>
      <c r="L67" s="16">
        <v>1</v>
      </c>
      <c r="M67" s="16">
        <v>1</v>
      </c>
      <c r="N67" s="16">
        <v>5</v>
      </c>
      <c r="O67" s="16">
        <v>6</v>
      </c>
      <c r="P67" s="16">
        <v>14</v>
      </c>
      <c r="Q67" s="16">
        <v>37</v>
      </c>
      <c r="R67" s="10">
        <f t="shared" si="11"/>
        <v>-3</v>
      </c>
      <c r="S67" s="8">
        <f>(B67-P67)/P67</f>
        <v>-0.21428571428571427</v>
      </c>
      <c r="T67" s="10">
        <f t="shared" si="12"/>
        <v>34</v>
      </c>
      <c r="U67" s="8">
        <f>(D67-Q67)/Q67</f>
        <v>0.91891891891891897</v>
      </c>
    </row>
    <row r="68" spans="1:21" s="6" customFormat="1" ht="37" customHeight="1" x14ac:dyDescent="0.15">
      <c r="A68" s="22" t="s">
        <v>94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s="6" customFormat="1" ht="18" customHeight="1" x14ac:dyDescent="0.15">
      <c r="A69" s="23" t="s">
        <v>83</v>
      </c>
      <c r="B69" s="21" t="s">
        <v>84</v>
      </c>
      <c r="C69" s="21"/>
      <c r="D69" s="21"/>
      <c r="E69" s="21"/>
      <c r="F69" s="20" t="s">
        <v>85</v>
      </c>
      <c r="G69" s="20"/>
      <c r="H69" s="21" t="s">
        <v>86</v>
      </c>
      <c r="I69" s="21"/>
      <c r="J69" s="21"/>
      <c r="K69" s="21"/>
      <c r="L69" s="21">
        <v>2021</v>
      </c>
      <c r="M69" s="21"/>
      <c r="N69" s="20" t="s">
        <v>87</v>
      </c>
      <c r="O69" s="20"/>
      <c r="P69" s="20" t="s">
        <v>88</v>
      </c>
      <c r="Q69" s="20"/>
      <c r="R69" s="21" t="s">
        <v>89</v>
      </c>
      <c r="S69" s="21"/>
      <c r="T69" s="21"/>
      <c r="U69" s="21"/>
    </row>
    <row r="70" spans="1:21" s="6" customFormat="1" ht="18" customHeight="1" x14ac:dyDescent="0.15">
      <c r="A70" s="23"/>
      <c r="B70" s="1" t="s">
        <v>90</v>
      </c>
      <c r="C70" s="2" t="s">
        <v>91</v>
      </c>
      <c r="D70" s="1" t="s">
        <v>92</v>
      </c>
      <c r="E70" s="2" t="s">
        <v>91</v>
      </c>
      <c r="F70" s="1" t="s">
        <v>90</v>
      </c>
      <c r="G70" s="1" t="s">
        <v>92</v>
      </c>
      <c r="H70" s="24" t="s">
        <v>90</v>
      </c>
      <c r="I70" s="25"/>
      <c r="J70" s="24" t="s">
        <v>92</v>
      </c>
      <c r="K70" s="25"/>
      <c r="L70" s="1" t="s">
        <v>90</v>
      </c>
      <c r="M70" s="1" t="s">
        <v>92</v>
      </c>
      <c r="N70" s="1" t="s">
        <v>90</v>
      </c>
      <c r="O70" s="1" t="s">
        <v>92</v>
      </c>
      <c r="P70" s="1" t="s">
        <v>90</v>
      </c>
      <c r="Q70" s="1" t="s">
        <v>92</v>
      </c>
      <c r="R70" s="24" t="s">
        <v>90</v>
      </c>
      <c r="S70" s="25"/>
      <c r="T70" s="24" t="s">
        <v>92</v>
      </c>
      <c r="U70" s="25"/>
    </row>
    <row r="71" spans="1:21" ht="18" customHeight="1" x14ac:dyDescent="0.15">
      <c r="A71" s="13" t="s">
        <v>60</v>
      </c>
      <c r="B71" s="14">
        <v>2283</v>
      </c>
      <c r="C71" s="4">
        <f t="shared" ref="C71:C91" si="17">B71/B$3</f>
        <v>0.11393352630002994</v>
      </c>
      <c r="D71" s="14">
        <v>12282</v>
      </c>
      <c r="E71" s="4">
        <f t="shared" ref="E71:E91" si="18">D71/D$3</f>
        <v>0.19232696523645473</v>
      </c>
      <c r="F71" s="14">
        <v>2210</v>
      </c>
      <c r="G71" s="14">
        <v>11932</v>
      </c>
      <c r="H71" s="14">
        <f t="shared" ref="H71:H91" si="19">B71-F71</f>
        <v>73</v>
      </c>
      <c r="I71" s="15">
        <f t="shared" ref="I71:I91" si="20">(B71-F71)/F71</f>
        <v>3.3031674208144797E-2</v>
      </c>
      <c r="J71" s="14">
        <f t="shared" ref="J71:J91" si="21">D71-G71</f>
        <v>350</v>
      </c>
      <c r="K71" s="15">
        <f t="shared" ref="K71:K91" si="22">(D71-G71)/G71</f>
        <v>2.9332886356017433E-2</v>
      </c>
      <c r="L71" s="16">
        <v>2257</v>
      </c>
      <c r="M71" s="16">
        <v>12491</v>
      </c>
      <c r="N71" s="16">
        <v>1748</v>
      </c>
      <c r="O71" s="16">
        <v>10715</v>
      </c>
      <c r="P71" s="16">
        <v>2356</v>
      </c>
      <c r="Q71" s="16">
        <v>12679</v>
      </c>
      <c r="R71" s="10">
        <f t="shared" ref="R71:R91" si="23">B71-P71</f>
        <v>-73</v>
      </c>
      <c r="S71" s="8">
        <f t="shared" ref="S71:S91" si="24">(B71-P71)/P71</f>
        <v>-3.0984719864176571E-2</v>
      </c>
      <c r="T71" s="10">
        <f t="shared" ref="T71:T91" si="25">D71-Q71</f>
        <v>-397</v>
      </c>
      <c r="U71" s="8">
        <f t="shared" ref="U71:U91" si="26">(D71-Q71)/Q71</f>
        <v>-3.1311617635460212E-2</v>
      </c>
    </row>
    <row r="72" spans="1:21" ht="18" customHeight="1" x14ac:dyDescent="0.15">
      <c r="A72" s="13" t="s">
        <v>61</v>
      </c>
      <c r="B72" s="14">
        <v>2060</v>
      </c>
      <c r="C72" s="4">
        <f t="shared" si="17"/>
        <v>0.10280467112486276</v>
      </c>
      <c r="D72" s="14">
        <v>6450</v>
      </c>
      <c r="E72" s="4">
        <f t="shared" si="18"/>
        <v>0.10100219229564673</v>
      </c>
      <c r="F72" s="14">
        <v>1405</v>
      </c>
      <c r="G72" s="14">
        <v>3690</v>
      </c>
      <c r="H72" s="14">
        <f t="shared" si="19"/>
        <v>655</v>
      </c>
      <c r="I72" s="15">
        <f t="shared" si="20"/>
        <v>0.46619217081850534</v>
      </c>
      <c r="J72" s="14">
        <f t="shared" si="21"/>
        <v>2760</v>
      </c>
      <c r="K72" s="15">
        <f t="shared" si="22"/>
        <v>0.74796747967479671</v>
      </c>
      <c r="L72" s="16">
        <v>949</v>
      </c>
      <c r="M72" s="16">
        <v>2550</v>
      </c>
      <c r="N72" s="16">
        <v>491</v>
      </c>
      <c r="O72" s="16">
        <v>1716</v>
      </c>
      <c r="P72" s="16">
        <v>1456</v>
      </c>
      <c r="Q72" s="16">
        <v>3894</v>
      </c>
      <c r="R72" s="10">
        <f t="shared" si="23"/>
        <v>604</v>
      </c>
      <c r="S72" s="8">
        <f t="shared" si="24"/>
        <v>0.41483516483516486</v>
      </c>
      <c r="T72" s="10">
        <f t="shared" si="25"/>
        <v>2556</v>
      </c>
      <c r="U72" s="8">
        <f t="shared" si="26"/>
        <v>0.65639445300462251</v>
      </c>
    </row>
    <row r="73" spans="1:21" ht="18" customHeight="1" x14ac:dyDescent="0.15">
      <c r="A73" s="13" t="s">
        <v>62</v>
      </c>
      <c r="B73" s="14">
        <v>17</v>
      </c>
      <c r="C73" s="4">
        <f t="shared" si="17"/>
        <v>8.4838806268090631E-4</v>
      </c>
      <c r="D73" s="14">
        <v>32</v>
      </c>
      <c r="E73" s="4">
        <f t="shared" si="18"/>
        <v>5.010961478233636E-4</v>
      </c>
      <c r="F73" s="14">
        <v>21</v>
      </c>
      <c r="G73" s="14">
        <v>35</v>
      </c>
      <c r="H73" s="14">
        <f t="shared" si="19"/>
        <v>-4</v>
      </c>
      <c r="I73" s="15">
        <f t="shared" si="20"/>
        <v>-0.19047619047619047</v>
      </c>
      <c r="J73" s="14">
        <f t="shared" si="21"/>
        <v>-3</v>
      </c>
      <c r="K73" s="15">
        <f t="shared" si="22"/>
        <v>-8.5714285714285715E-2</v>
      </c>
      <c r="L73" s="16">
        <v>11</v>
      </c>
      <c r="M73" s="16">
        <v>21</v>
      </c>
      <c r="N73" s="16">
        <v>10</v>
      </c>
      <c r="O73" s="16">
        <v>14</v>
      </c>
      <c r="P73" s="16">
        <v>22</v>
      </c>
      <c r="Q73" s="16">
        <v>63</v>
      </c>
      <c r="R73" s="10">
        <f t="shared" si="23"/>
        <v>-5</v>
      </c>
      <c r="S73" s="8">
        <f t="shared" si="24"/>
        <v>-0.22727272727272727</v>
      </c>
      <c r="T73" s="10">
        <f t="shared" si="25"/>
        <v>-31</v>
      </c>
      <c r="U73" s="8">
        <f t="shared" si="26"/>
        <v>-0.49206349206349204</v>
      </c>
    </row>
    <row r="74" spans="1:21" ht="18" customHeight="1" x14ac:dyDescent="0.15">
      <c r="A74" s="13" t="s">
        <v>63</v>
      </c>
      <c r="B74" s="14">
        <v>794</v>
      </c>
      <c r="C74" s="4">
        <f t="shared" si="17"/>
        <v>3.9624713045214095E-2</v>
      </c>
      <c r="D74" s="14">
        <v>2343</v>
      </c>
      <c r="E74" s="4">
        <f t="shared" si="18"/>
        <v>3.6689633573441904E-2</v>
      </c>
      <c r="F74" s="14">
        <v>708</v>
      </c>
      <c r="G74" s="14">
        <v>1981</v>
      </c>
      <c r="H74" s="14">
        <f t="shared" si="19"/>
        <v>86</v>
      </c>
      <c r="I74" s="15">
        <f t="shared" si="20"/>
        <v>0.12146892655367232</v>
      </c>
      <c r="J74" s="14">
        <f t="shared" si="21"/>
        <v>362</v>
      </c>
      <c r="K74" s="15">
        <f t="shared" si="22"/>
        <v>0.18273599192327108</v>
      </c>
      <c r="L74" s="16">
        <v>824</v>
      </c>
      <c r="M74" s="16">
        <v>2879</v>
      </c>
      <c r="N74" s="16">
        <v>316</v>
      </c>
      <c r="O74" s="16">
        <v>1137</v>
      </c>
      <c r="P74" s="16">
        <v>559</v>
      </c>
      <c r="Q74" s="16">
        <v>1372</v>
      </c>
      <c r="R74" s="10">
        <f t="shared" si="23"/>
        <v>235</v>
      </c>
      <c r="S74" s="8">
        <f t="shared" si="24"/>
        <v>0.42039355992844363</v>
      </c>
      <c r="T74" s="10">
        <f t="shared" si="25"/>
        <v>971</v>
      </c>
      <c r="U74" s="8">
        <f t="shared" si="26"/>
        <v>0.70772594752186591</v>
      </c>
    </row>
    <row r="75" spans="1:21" ht="18" customHeight="1" x14ac:dyDescent="0.15">
      <c r="A75" s="13" t="s">
        <v>64</v>
      </c>
      <c r="B75" s="14">
        <v>2165</v>
      </c>
      <c r="C75" s="4">
        <f t="shared" si="17"/>
        <v>0.1080447150414213</v>
      </c>
      <c r="D75" s="14">
        <v>6011</v>
      </c>
      <c r="E75" s="4">
        <f t="shared" si="18"/>
        <v>9.4127779517694951E-2</v>
      </c>
      <c r="F75" s="14">
        <v>1832</v>
      </c>
      <c r="G75" s="14">
        <v>4210</v>
      </c>
      <c r="H75" s="14">
        <f t="shared" si="19"/>
        <v>333</v>
      </c>
      <c r="I75" s="15">
        <f t="shared" si="20"/>
        <v>0.18176855895196506</v>
      </c>
      <c r="J75" s="14">
        <f t="shared" si="21"/>
        <v>1801</v>
      </c>
      <c r="K75" s="15">
        <f t="shared" si="22"/>
        <v>0.42779097387173398</v>
      </c>
      <c r="L75" s="16">
        <v>1133</v>
      </c>
      <c r="M75" s="16">
        <v>3140</v>
      </c>
      <c r="N75" s="16">
        <v>891</v>
      </c>
      <c r="O75" s="16">
        <v>2729</v>
      </c>
      <c r="P75" s="16">
        <v>1928</v>
      </c>
      <c r="Q75" s="16">
        <v>4938</v>
      </c>
      <c r="R75" s="10">
        <f t="shared" si="23"/>
        <v>237</v>
      </c>
      <c r="S75" s="8">
        <f t="shared" si="24"/>
        <v>0.1229253112033195</v>
      </c>
      <c r="T75" s="10">
        <f t="shared" si="25"/>
        <v>1073</v>
      </c>
      <c r="U75" s="8">
        <f t="shared" si="26"/>
        <v>0.21729445119481572</v>
      </c>
    </row>
    <row r="76" spans="1:21" ht="18" customHeight="1" x14ac:dyDescent="0.15">
      <c r="A76" s="13" t="s">
        <v>65</v>
      </c>
      <c r="B76" s="14">
        <v>551</v>
      </c>
      <c r="C76" s="4">
        <f t="shared" si="17"/>
        <v>2.7497754266892903E-2</v>
      </c>
      <c r="D76" s="14">
        <v>1784</v>
      </c>
      <c r="E76" s="4">
        <f t="shared" si="18"/>
        <v>2.7936110241152522E-2</v>
      </c>
      <c r="F76" s="14">
        <v>583</v>
      </c>
      <c r="G76" s="14">
        <v>1525</v>
      </c>
      <c r="H76" s="14">
        <f t="shared" si="19"/>
        <v>-32</v>
      </c>
      <c r="I76" s="15">
        <f t="shared" si="20"/>
        <v>-5.4888507718696397E-2</v>
      </c>
      <c r="J76" s="14">
        <f t="shared" si="21"/>
        <v>259</v>
      </c>
      <c r="K76" s="15">
        <f t="shared" si="22"/>
        <v>0.16983606557377048</v>
      </c>
      <c r="L76" s="16">
        <v>493</v>
      </c>
      <c r="M76" s="16">
        <v>1732</v>
      </c>
      <c r="N76" s="16">
        <v>408</v>
      </c>
      <c r="O76" s="16">
        <v>1638</v>
      </c>
      <c r="P76" s="16">
        <v>702</v>
      </c>
      <c r="Q76" s="16">
        <v>2147</v>
      </c>
      <c r="R76" s="10">
        <f t="shared" si="23"/>
        <v>-151</v>
      </c>
      <c r="S76" s="8">
        <f t="shared" si="24"/>
        <v>-0.21509971509971509</v>
      </c>
      <c r="T76" s="10">
        <f t="shared" si="25"/>
        <v>-363</v>
      </c>
      <c r="U76" s="8">
        <f t="shared" si="26"/>
        <v>-0.16907312529110385</v>
      </c>
    </row>
    <row r="77" spans="1:21" ht="18" customHeight="1" x14ac:dyDescent="0.15">
      <c r="A77" s="13" t="s">
        <v>66</v>
      </c>
      <c r="B77" s="14">
        <v>96</v>
      </c>
      <c r="C77" s="4">
        <f t="shared" si="17"/>
        <v>4.7908972951392357E-3</v>
      </c>
      <c r="D77" s="14">
        <v>358</v>
      </c>
      <c r="E77" s="4">
        <f t="shared" si="18"/>
        <v>5.6060131537738808E-3</v>
      </c>
      <c r="F77" s="14">
        <v>47</v>
      </c>
      <c r="G77" s="14">
        <v>108</v>
      </c>
      <c r="H77" s="14">
        <f t="shared" si="19"/>
        <v>49</v>
      </c>
      <c r="I77" s="15">
        <f t="shared" si="20"/>
        <v>1.0425531914893618</v>
      </c>
      <c r="J77" s="14">
        <f t="shared" si="21"/>
        <v>250</v>
      </c>
      <c r="K77" s="15">
        <f t="shared" si="22"/>
        <v>2.3148148148148149</v>
      </c>
      <c r="L77" s="16">
        <v>41</v>
      </c>
      <c r="M77" s="16">
        <v>111</v>
      </c>
      <c r="N77" s="16">
        <v>19</v>
      </c>
      <c r="O77" s="16">
        <v>49</v>
      </c>
      <c r="P77" s="16">
        <v>31</v>
      </c>
      <c r="Q77" s="16">
        <v>231</v>
      </c>
      <c r="R77" s="10">
        <f t="shared" si="23"/>
        <v>65</v>
      </c>
      <c r="S77" s="8">
        <f t="shared" si="24"/>
        <v>2.096774193548387</v>
      </c>
      <c r="T77" s="10">
        <f t="shared" si="25"/>
        <v>127</v>
      </c>
      <c r="U77" s="8">
        <f t="shared" si="26"/>
        <v>0.54978354978354982</v>
      </c>
    </row>
    <row r="78" spans="1:21" ht="18" customHeight="1" x14ac:dyDescent="0.15">
      <c r="A78" s="13" t="s">
        <v>67</v>
      </c>
      <c r="B78" s="14">
        <v>1198</v>
      </c>
      <c r="C78" s="4">
        <f t="shared" si="17"/>
        <v>5.9786405828925041E-2</v>
      </c>
      <c r="D78" s="14">
        <v>3431</v>
      </c>
      <c r="E78" s="4">
        <f t="shared" si="18"/>
        <v>5.3726902599436265E-2</v>
      </c>
      <c r="F78" s="14">
        <v>984</v>
      </c>
      <c r="G78" s="14">
        <v>2174</v>
      </c>
      <c r="H78" s="14">
        <f t="shared" si="19"/>
        <v>214</v>
      </c>
      <c r="I78" s="15">
        <f t="shared" si="20"/>
        <v>0.21747967479674796</v>
      </c>
      <c r="J78" s="14">
        <f t="shared" si="21"/>
        <v>1257</v>
      </c>
      <c r="K78" s="15">
        <f t="shared" si="22"/>
        <v>0.57819687212511495</v>
      </c>
      <c r="L78" s="16">
        <v>878</v>
      </c>
      <c r="M78" s="16">
        <v>2238</v>
      </c>
      <c r="N78" s="16">
        <v>596</v>
      </c>
      <c r="O78" s="16">
        <v>1833</v>
      </c>
      <c r="P78" s="16">
        <v>1485</v>
      </c>
      <c r="Q78" s="16">
        <v>3632</v>
      </c>
      <c r="R78" s="10">
        <f t="shared" si="23"/>
        <v>-287</v>
      </c>
      <c r="S78" s="8">
        <f t="shared" si="24"/>
        <v>-0.19326599326599325</v>
      </c>
      <c r="T78" s="10">
        <f t="shared" si="25"/>
        <v>-201</v>
      </c>
      <c r="U78" s="8">
        <f t="shared" si="26"/>
        <v>-5.5341409691629956E-2</v>
      </c>
    </row>
    <row r="79" spans="1:21" ht="18" customHeight="1" x14ac:dyDescent="0.15">
      <c r="A79" s="13" t="s">
        <v>68</v>
      </c>
      <c r="B79" s="14">
        <v>113</v>
      </c>
      <c r="C79" s="4">
        <f t="shared" si="17"/>
        <v>5.6392853578201415E-3</v>
      </c>
      <c r="D79" s="14">
        <v>567</v>
      </c>
      <c r="E79" s="4">
        <f t="shared" si="18"/>
        <v>8.8787973692452237E-3</v>
      </c>
      <c r="F79" s="14">
        <v>95</v>
      </c>
      <c r="G79" s="14">
        <v>380</v>
      </c>
      <c r="H79" s="14">
        <f t="shared" si="19"/>
        <v>18</v>
      </c>
      <c r="I79" s="15">
        <f t="shared" si="20"/>
        <v>0.18947368421052632</v>
      </c>
      <c r="J79" s="14">
        <f t="shared" si="21"/>
        <v>187</v>
      </c>
      <c r="K79" s="15">
        <f t="shared" si="22"/>
        <v>0.49210526315789471</v>
      </c>
      <c r="L79" s="16">
        <v>111</v>
      </c>
      <c r="M79" s="16">
        <v>556</v>
      </c>
      <c r="N79" s="16">
        <v>62</v>
      </c>
      <c r="O79" s="16">
        <v>265</v>
      </c>
      <c r="P79" s="16">
        <v>99</v>
      </c>
      <c r="Q79" s="16">
        <v>239</v>
      </c>
      <c r="R79" s="10">
        <f t="shared" si="23"/>
        <v>14</v>
      </c>
      <c r="S79" s="8">
        <f t="shared" si="24"/>
        <v>0.14141414141414141</v>
      </c>
      <c r="T79" s="10">
        <f t="shared" si="25"/>
        <v>328</v>
      </c>
      <c r="U79" s="8">
        <f t="shared" si="26"/>
        <v>1.3723849372384938</v>
      </c>
    </row>
    <row r="80" spans="1:21" ht="18" customHeight="1" x14ac:dyDescent="0.15">
      <c r="A80" s="13" t="s">
        <v>69</v>
      </c>
      <c r="B80" s="14">
        <v>1208</v>
      </c>
      <c r="C80" s="4">
        <f t="shared" si="17"/>
        <v>6.0285457630502047E-2</v>
      </c>
      <c r="D80" s="14">
        <v>5153</v>
      </c>
      <c r="E80" s="4">
        <f t="shared" si="18"/>
        <v>8.0692139054181017E-2</v>
      </c>
      <c r="F80" s="14">
        <v>1067</v>
      </c>
      <c r="G80" s="14">
        <v>3637</v>
      </c>
      <c r="H80" s="14">
        <f t="shared" si="19"/>
        <v>141</v>
      </c>
      <c r="I80" s="15">
        <f t="shared" si="20"/>
        <v>0.13214620431115276</v>
      </c>
      <c r="J80" s="14">
        <f t="shared" si="21"/>
        <v>1516</v>
      </c>
      <c r="K80" s="15">
        <f t="shared" si="22"/>
        <v>0.41682705526532859</v>
      </c>
      <c r="L80" s="16">
        <v>1058</v>
      </c>
      <c r="M80" s="16">
        <v>4831</v>
      </c>
      <c r="N80" s="16">
        <v>702</v>
      </c>
      <c r="O80" s="16">
        <v>2761</v>
      </c>
      <c r="P80" s="16">
        <v>1593</v>
      </c>
      <c r="Q80" s="16">
        <v>5115</v>
      </c>
      <c r="R80" s="10">
        <f t="shared" si="23"/>
        <v>-385</v>
      </c>
      <c r="S80" s="8">
        <f t="shared" si="24"/>
        <v>-0.24168236032642812</v>
      </c>
      <c r="T80" s="10">
        <f t="shared" si="25"/>
        <v>38</v>
      </c>
      <c r="U80" s="8">
        <f t="shared" si="26"/>
        <v>7.4291300097751711E-3</v>
      </c>
    </row>
    <row r="81" spans="1:21" ht="18" customHeight="1" x14ac:dyDescent="0.15">
      <c r="A81" s="13" t="s">
        <v>70</v>
      </c>
      <c r="B81" s="14">
        <v>283</v>
      </c>
      <c r="C81" s="4">
        <f t="shared" si="17"/>
        <v>1.4123165984629205E-2</v>
      </c>
      <c r="D81" s="14">
        <v>985</v>
      </c>
      <c r="E81" s="4">
        <f t="shared" si="18"/>
        <v>1.5424365800187911E-2</v>
      </c>
      <c r="F81" s="14">
        <v>249</v>
      </c>
      <c r="G81" s="14">
        <v>589</v>
      </c>
      <c r="H81" s="14">
        <f t="shared" si="19"/>
        <v>34</v>
      </c>
      <c r="I81" s="15">
        <f t="shared" si="20"/>
        <v>0.13654618473895583</v>
      </c>
      <c r="J81" s="14">
        <f t="shared" si="21"/>
        <v>396</v>
      </c>
      <c r="K81" s="15">
        <f t="shared" si="22"/>
        <v>0.67232597623089985</v>
      </c>
      <c r="L81" s="16">
        <v>196</v>
      </c>
      <c r="M81" s="16">
        <v>818</v>
      </c>
      <c r="N81" s="16">
        <v>120</v>
      </c>
      <c r="O81" s="16">
        <v>422</v>
      </c>
      <c r="P81" s="16">
        <v>232</v>
      </c>
      <c r="Q81" s="16">
        <v>758</v>
      </c>
      <c r="R81" s="10">
        <f t="shared" si="23"/>
        <v>51</v>
      </c>
      <c r="S81" s="8">
        <f t="shared" si="24"/>
        <v>0.21982758620689655</v>
      </c>
      <c r="T81" s="10">
        <f t="shared" si="25"/>
        <v>227</v>
      </c>
      <c r="U81" s="8">
        <f t="shared" si="26"/>
        <v>0.29947229551451188</v>
      </c>
    </row>
    <row r="82" spans="1:21" ht="18" customHeight="1" x14ac:dyDescent="0.15">
      <c r="A82" s="13" t="s">
        <v>71</v>
      </c>
      <c r="B82" s="14">
        <v>79</v>
      </c>
      <c r="C82" s="4">
        <f t="shared" si="17"/>
        <v>3.9425092324583289E-3</v>
      </c>
      <c r="D82" s="14">
        <v>272</v>
      </c>
      <c r="E82" s="4">
        <f t="shared" si="18"/>
        <v>4.2593172564985909E-3</v>
      </c>
      <c r="F82" s="14">
        <v>85</v>
      </c>
      <c r="G82" s="14">
        <v>182</v>
      </c>
      <c r="H82" s="14">
        <f t="shared" si="19"/>
        <v>-6</v>
      </c>
      <c r="I82" s="15">
        <f t="shared" si="20"/>
        <v>-7.0588235294117646E-2</v>
      </c>
      <c r="J82" s="14">
        <f t="shared" si="21"/>
        <v>90</v>
      </c>
      <c r="K82" s="15">
        <f t="shared" si="22"/>
        <v>0.49450549450549453</v>
      </c>
      <c r="L82" s="16">
        <v>63</v>
      </c>
      <c r="M82" s="16">
        <v>166</v>
      </c>
      <c r="N82" s="16">
        <v>46</v>
      </c>
      <c r="O82" s="16">
        <v>130</v>
      </c>
      <c r="P82" s="16">
        <v>81</v>
      </c>
      <c r="Q82" s="16">
        <v>217</v>
      </c>
      <c r="R82" s="10">
        <f t="shared" si="23"/>
        <v>-2</v>
      </c>
      <c r="S82" s="8">
        <f t="shared" si="24"/>
        <v>-2.4691358024691357E-2</v>
      </c>
      <c r="T82" s="10">
        <f t="shared" si="25"/>
        <v>55</v>
      </c>
      <c r="U82" s="8">
        <f t="shared" si="26"/>
        <v>0.25345622119815669</v>
      </c>
    </row>
    <row r="83" spans="1:21" ht="18" customHeight="1" x14ac:dyDescent="0.15">
      <c r="A83" s="13" t="s">
        <v>72</v>
      </c>
      <c r="B83" s="14">
        <v>266</v>
      </c>
      <c r="C83" s="4">
        <f t="shared" si="17"/>
        <v>1.3274777921948299E-2</v>
      </c>
      <c r="D83" s="14">
        <v>869</v>
      </c>
      <c r="E83" s="4">
        <f t="shared" si="18"/>
        <v>1.3607892264328217E-2</v>
      </c>
      <c r="F83" s="14">
        <v>253</v>
      </c>
      <c r="G83" s="14">
        <v>736</v>
      </c>
      <c r="H83" s="14">
        <f t="shared" si="19"/>
        <v>13</v>
      </c>
      <c r="I83" s="15">
        <f t="shared" si="20"/>
        <v>5.1383399209486168E-2</v>
      </c>
      <c r="J83" s="14">
        <f t="shared" si="21"/>
        <v>133</v>
      </c>
      <c r="K83" s="15">
        <f t="shared" si="22"/>
        <v>0.18070652173913043</v>
      </c>
      <c r="L83" s="16">
        <v>231</v>
      </c>
      <c r="M83" s="16">
        <v>849</v>
      </c>
      <c r="N83" s="16">
        <v>165</v>
      </c>
      <c r="O83" s="16">
        <v>659</v>
      </c>
      <c r="P83" s="16">
        <v>228</v>
      </c>
      <c r="Q83" s="16">
        <v>721</v>
      </c>
      <c r="R83" s="10">
        <f t="shared" si="23"/>
        <v>38</v>
      </c>
      <c r="S83" s="8">
        <f t="shared" si="24"/>
        <v>0.16666666666666666</v>
      </c>
      <c r="T83" s="10">
        <f t="shared" si="25"/>
        <v>148</v>
      </c>
      <c r="U83" s="8">
        <f t="shared" si="26"/>
        <v>0.20527045769764216</v>
      </c>
    </row>
    <row r="84" spans="1:21" ht="18" customHeight="1" x14ac:dyDescent="0.15">
      <c r="A84" s="13" t="s">
        <v>73</v>
      </c>
      <c r="B84" s="14">
        <v>6850</v>
      </c>
      <c r="C84" s="4">
        <f t="shared" si="17"/>
        <v>0.34185048408024754</v>
      </c>
      <c r="D84" s="14">
        <v>13095</v>
      </c>
      <c r="E84" s="4">
        <f t="shared" si="18"/>
        <v>0.20505793924209206</v>
      </c>
      <c r="F84" s="14">
        <v>6984</v>
      </c>
      <c r="G84" s="14">
        <v>13224</v>
      </c>
      <c r="H84" s="14">
        <f t="shared" si="19"/>
        <v>-134</v>
      </c>
      <c r="I84" s="15">
        <f t="shared" si="20"/>
        <v>-1.9186712485681559E-2</v>
      </c>
      <c r="J84" s="14">
        <f t="shared" si="21"/>
        <v>-129</v>
      </c>
      <c r="K84" s="15">
        <f t="shared" si="22"/>
        <v>-9.7549909255898373E-3</v>
      </c>
      <c r="L84" s="16">
        <v>5360</v>
      </c>
      <c r="M84" s="16">
        <v>12392</v>
      </c>
      <c r="N84" s="16">
        <v>3367</v>
      </c>
      <c r="O84" s="16">
        <v>9386</v>
      </c>
      <c r="P84" s="16">
        <v>5428</v>
      </c>
      <c r="Q84" s="16">
        <v>10807</v>
      </c>
      <c r="R84" s="10">
        <f t="shared" si="23"/>
        <v>1422</v>
      </c>
      <c r="S84" s="8">
        <f t="shared" si="24"/>
        <v>0.26197494473102434</v>
      </c>
      <c r="T84" s="10">
        <f t="shared" si="25"/>
        <v>2288</v>
      </c>
      <c r="U84" s="8">
        <f t="shared" si="26"/>
        <v>0.21171462940686592</v>
      </c>
    </row>
    <row r="85" spans="1:21" ht="18" customHeight="1" x14ac:dyDescent="0.15">
      <c r="A85" s="13" t="s">
        <v>74</v>
      </c>
      <c r="B85" s="14">
        <v>91</v>
      </c>
      <c r="C85" s="4">
        <f t="shared" si="17"/>
        <v>4.5413713943507333E-3</v>
      </c>
      <c r="D85" s="14">
        <v>622</v>
      </c>
      <c r="E85" s="4">
        <f t="shared" si="18"/>
        <v>9.7400563733166298E-3</v>
      </c>
      <c r="F85" s="14">
        <v>84</v>
      </c>
      <c r="G85" s="14">
        <v>715</v>
      </c>
      <c r="H85" s="14">
        <f t="shared" si="19"/>
        <v>7</v>
      </c>
      <c r="I85" s="15">
        <f t="shared" si="20"/>
        <v>8.3333333333333329E-2</v>
      </c>
      <c r="J85" s="14">
        <f t="shared" si="21"/>
        <v>-93</v>
      </c>
      <c r="K85" s="15">
        <f t="shared" si="22"/>
        <v>-0.13006993006993006</v>
      </c>
      <c r="L85" s="16">
        <v>117</v>
      </c>
      <c r="M85" s="16">
        <v>887</v>
      </c>
      <c r="N85" s="16">
        <v>40</v>
      </c>
      <c r="O85" s="16">
        <v>292</v>
      </c>
      <c r="P85" s="16">
        <v>112</v>
      </c>
      <c r="Q85" s="16">
        <v>462</v>
      </c>
      <c r="R85" s="10">
        <f t="shared" si="23"/>
        <v>-21</v>
      </c>
      <c r="S85" s="8">
        <f t="shared" si="24"/>
        <v>-0.1875</v>
      </c>
      <c r="T85" s="10">
        <f t="shared" si="25"/>
        <v>160</v>
      </c>
      <c r="U85" s="8">
        <f t="shared" si="26"/>
        <v>0.34632034632034631</v>
      </c>
    </row>
    <row r="86" spans="1:21" ht="18" customHeight="1" x14ac:dyDescent="0.15">
      <c r="A86" s="13" t="s">
        <v>75</v>
      </c>
      <c r="B86" s="14">
        <v>1238</v>
      </c>
      <c r="C86" s="4">
        <f t="shared" si="17"/>
        <v>6.178261303523306E-2</v>
      </c>
      <c r="D86" s="14">
        <v>7138</v>
      </c>
      <c r="E86" s="4">
        <f t="shared" si="18"/>
        <v>0.11177575947384905</v>
      </c>
      <c r="F86" s="14">
        <v>844</v>
      </c>
      <c r="G86" s="14">
        <v>4773</v>
      </c>
      <c r="H86" s="14">
        <f t="shared" si="19"/>
        <v>394</v>
      </c>
      <c r="I86" s="15">
        <f t="shared" si="20"/>
        <v>0.46682464454976302</v>
      </c>
      <c r="J86" s="14">
        <f t="shared" si="21"/>
        <v>2365</v>
      </c>
      <c r="K86" s="15">
        <f t="shared" si="22"/>
        <v>0.49549549549549549</v>
      </c>
      <c r="L86" s="16">
        <v>1094</v>
      </c>
      <c r="M86" s="16">
        <v>7147</v>
      </c>
      <c r="N86" s="16">
        <v>754</v>
      </c>
      <c r="O86" s="16">
        <v>5186</v>
      </c>
      <c r="P86" s="16">
        <v>1120</v>
      </c>
      <c r="Q86" s="16">
        <v>6082</v>
      </c>
      <c r="R86" s="10">
        <f t="shared" si="23"/>
        <v>118</v>
      </c>
      <c r="S86" s="8">
        <f t="shared" si="24"/>
        <v>0.10535714285714286</v>
      </c>
      <c r="T86" s="10">
        <f t="shared" si="25"/>
        <v>1056</v>
      </c>
      <c r="U86" s="8">
        <f t="shared" si="26"/>
        <v>0.17362709634988491</v>
      </c>
    </row>
    <row r="87" spans="1:21" ht="18" customHeight="1" x14ac:dyDescent="0.15">
      <c r="A87" s="13" t="s">
        <v>76</v>
      </c>
      <c r="B87" s="14">
        <v>344</v>
      </c>
      <c r="C87" s="4">
        <f t="shared" si="17"/>
        <v>1.7167381974248927E-2</v>
      </c>
      <c r="D87" s="14">
        <v>1132</v>
      </c>
      <c r="E87" s="4">
        <f t="shared" si="18"/>
        <v>1.7726276229251488E-2</v>
      </c>
      <c r="F87" s="14">
        <v>273</v>
      </c>
      <c r="G87" s="14">
        <v>768</v>
      </c>
      <c r="H87" s="14">
        <f t="shared" si="19"/>
        <v>71</v>
      </c>
      <c r="I87" s="15">
        <f t="shared" si="20"/>
        <v>0.26007326007326009</v>
      </c>
      <c r="J87" s="14">
        <f t="shared" si="21"/>
        <v>364</v>
      </c>
      <c r="K87" s="15">
        <f t="shared" si="22"/>
        <v>0.47395833333333331</v>
      </c>
      <c r="L87" s="16">
        <v>289</v>
      </c>
      <c r="M87" s="16">
        <v>718</v>
      </c>
      <c r="N87" s="16">
        <v>228</v>
      </c>
      <c r="O87" s="16">
        <v>797</v>
      </c>
      <c r="P87" s="16">
        <v>296</v>
      </c>
      <c r="Q87" s="16">
        <v>812</v>
      </c>
      <c r="R87" s="10">
        <f t="shared" si="23"/>
        <v>48</v>
      </c>
      <c r="S87" s="8">
        <f t="shared" si="24"/>
        <v>0.16216216216216217</v>
      </c>
      <c r="T87" s="10">
        <f t="shared" si="25"/>
        <v>320</v>
      </c>
      <c r="U87" s="8">
        <f t="shared" si="26"/>
        <v>0.39408866995073893</v>
      </c>
    </row>
    <row r="88" spans="1:21" ht="18" customHeight="1" x14ac:dyDescent="0.15">
      <c r="A88" s="13" t="s">
        <v>77</v>
      </c>
      <c r="B88" s="14">
        <v>23</v>
      </c>
      <c r="C88" s="4">
        <f t="shared" si="17"/>
        <v>1.1478191436271085E-3</v>
      </c>
      <c r="D88" s="14">
        <v>37</v>
      </c>
      <c r="E88" s="4">
        <f t="shared" si="18"/>
        <v>5.7939242092076414E-4</v>
      </c>
      <c r="F88" s="14">
        <v>18</v>
      </c>
      <c r="G88" s="14">
        <v>39</v>
      </c>
      <c r="H88" s="14">
        <f t="shared" si="19"/>
        <v>5</v>
      </c>
      <c r="I88" s="15">
        <f t="shared" si="20"/>
        <v>0.27777777777777779</v>
      </c>
      <c r="J88" s="14">
        <f t="shared" si="21"/>
        <v>-2</v>
      </c>
      <c r="K88" s="15">
        <f t="shared" si="22"/>
        <v>-5.128205128205128E-2</v>
      </c>
      <c r="L88" s="16">
        <v>39</v>
      </c>
      <c r="M88" s="16">
        <v>53</v>
      </c>
      <c r="N88" s="16">
        <v>11</v>
      </c>
      <c r="O88" s="16">
        <v>24</v>
      </c>
      <c r="P88" s="16">
        <v>28</v>
      </c>
      <c r="Q88" s="16">
        <v>45</v>
      </c>
      <c r="R88" s="10">
        <f t="shared" si="23"/>
        <v>-5</v>
      </c>
      <c r="S88" s="8">
        <f t="shared" si="24"/>
        <v>-0.17857142857142858</v>
      </c>
      <c r="T88" s="10">
        <f t="shared" si="25"/>
        <v>-8</v>
      </c>
      <c r="U88" s="8">
        <f t="shared" si="26"/>
        <v>-0.17777777777777778</v>
      </c>
    </row>
    <row r="89" spans="1:21" ht="18" customHeight="1" x14ac:dyDescent="0.15">
      <c r="A89" s="13" t="s">
        <v>78</v>
      </c>
      <c r="B89" s="14">
        <v>104</v>
      </c>
      <c r="C89" s="4">
        <f t="shared" si="17"/>
        <v>5.1901387364008383E-3</v>
      </c>
      <c r="D89" s="14">
        <v>273</v>
      </c>
      <c r="E89" s="4">
        <f t="shared" si="18"/>
        <v>4.2749765111180704E-3</v>
      </c>
      <c r="F89" s="14">
        <v>91</v>
      </c>
      <c r="G89" s="14">
        <v>279</v>
      </c>
      <c r="H89" s="14">
        <f t="shared" si="19"/>
        <v>13</v>
      </c>
      <c r="I89" s="15">
        <f t="shared" si="20"/>
        <v>0.14285714285714285</v>
      </c>
      <c r="J89" s="14">
        <f t="shared" si="21"/>
        <v>-6</v>
      </c>
      <c r="K89" s="15">
        <f t="shared" si="22"/>
        <v>-2.1505376344086023E-2</v>
      </c>
      <c r="L89" s="16">
        <v>88</v>
      </c>
      <c r="M89" s="16">
        <v>373</v>
      </c>
      <c r="N89" s="16">
        <v>68</v>
      </c>
      <c r="O89" s="16">
        <v>264</v>
      </c>
      <c r="P89" s="16">
        <v>245</v>
      </c>
      <c r="Q89" s="16">
        <v>975</v>
      </c>
      <c r="R89" s="10">
        <f t="shared" si="23"/>
        <v>-141</v>
      </c>
      <c r="S89" s="8">
        <f t="shared" si="24"/>
        <v>-0.57551020408163267</v>
      </c>
      <c r="T89" s="10">
        <f t="shared" si="25"/>
        <v>-702</v>
      </c>
      <c r="U89" s="8">
        <f t="shared" si="26"/>
        <v>-0.72</v>
      </c>
    </row>
    <row r="90" spans="1:21" ht="18" customHeight="1" x14ac:dyDescent="0.15">
      <c r="A90" s="13" t="s">
        <v>79</v>
      </c>
      <c r="B90" s="14">
        <v>5</v>
      </c>
      <c r="C90" s="4">
        <f t="shared" si="17"/>
        <v>2.4952590078850185E-4</v>
      </c>
      <c r="D90" s="14">
        <v>6</v>
      </c>
      <c r="E90" s="4">
        <f t="shared" si="18"/>
        <v>9.3955527716880683E-5</v>
      </c>
      <c r="F90" s="14">
        <v>12</v>
      </c>
      <c r="G90" s="14">
        <v>27</v>
      </c>
      <c r="H90" s="14">
        <f t="shared" si="19"/>
        <v>-7</v>
      </c>
      <c r="I90" s="15">
        <f t="shared" si="20"/>
        <v>-0.58333333333333337</v>
      </c>
      <c r="J90" s="14">
        <f t="shared" si="21"/>
        <v>-21</v>
      </c>
      <c r="K90" s="15">
        <f t="shared" si="22"/>
        <v>-0.77777777777777779</v>
      </c>
      <c r="L90" s="16">
        <v>2</v>
      </c>
      <c r="M90" s="16">
        <v>3</v>
      </c>
      <c r="N90" s="16">
        <v>2</v>
      </c>
      <c r="O90" s="16">
        <v>4</v>
      </c>
      <c r="P90" s="16">
        <v>3</v>
      </c>
      <c r="Q90" s="16">
        <v>10</v>
      </c>
      <c r="R90" s="10">
        <f t="shared" si="23"/>
        <v>2</v>
      </c>
      <c r="S90" s="8">
        <f t="shared" si="24"/>
        <v>0.66666666666666663</v>
      </c>
      <c r="T90" s="10">
        <f t="shared" si="25"/>
        <v>-4</v>
      </c>
      <c r="U90" s="8">
        <f t="shared" si="26"/>
        <v>-0.4</v>
      </c>
    </row>
    <row r="91" spans="1:21" ht="18" customHeight="1" x14ac:dyDescent="0.15">
      <c r="A91" s="13" t="s">
        <v>80</v>
      </c>
      <c r="B91" s="14">
        <v>270</v>
      </c>
      <c r="C91" s="4">
        <f t="shared" si="17"/>
        <v>1.34743986425791E-2</v>
      </c>
      <c r="D91" s="14">
        <v>1020</v>
      </c>
      <c r="E91" s="4">
        <f t="shared" si="18"/>
        <v>1.5972439711869714E-2</v>
      </c>
      <c r="F91" s="14">
        <v>256</v>
      </c>
      <c r="G91" s="14">
        <v>757</v>
      </c>
      <c r="H91" s="14">
        <f t="shared" si="19"/>
        <v>14</v>
      </c>
      <c r="I91" s="15">
        <f t="shared" si="20"/>
        <v>5.46875E-2</v>
      </c>
      <c r="J91" s="14">
        <f t="shared" si="21"/>
        <v>263</v>
      </c>
      <c r="K91" s="15">
        <f t="shared" si="22"/>
        <v>0.34742404227212681</v>
      </c>
      <c r="L91" s="16">
        <v>250</v>
      </c>
      <c r="M91" s="16">
        <v>1136</v>
      </c>
      <c r="N91" s="16">
        <v>170</v>
      </c>
      <c r="O91" s="16">
        <v>537</v>
      </c>
      <c r="P91" s="16">
        <v>281</v>
      </c>
      <c r="Q91" s="16">
        <v>1003</v>
      </c>
      <c r="R91" s="10">
        <f t="shared" si="23"/>
        <v>-11</v>
      </c>
      <c r="S91" s="8">
        <f t="shared" si="24"/>
        <v>-3.9145907473309607E-2</v>
      </c>
      <c r="T91" s="10">
        <f t="shared" si="25"/>
        <v>17</v>
      </c>
      <c r="U91" s="8">
        <f t="shared" si="26"/>
        <v>1.6949152542372881E-2</v>
      </c>
    </row>
  </sheetData>
  <mergeCells count="38">
    <mergeCell ref="H8:I8"/>
    <mergeCell ref="J8:K8"/>
    <mergeCell ref="R2:S2"/>
    <mergeCell ref="T2:U2"/>
    <mergeCell ref="R8:S8"/>
    <mergeCell ref="T8:U8"/>
    <mergeCell ref="L1:M1"/>
    <mergeCell ref="A68:U68"/>
    <mergeCell ref="A69:A70"/>
    <mergeCell ref="F69:G69"/>
    <mergeCell ref="H69:K69"/>
    <mergeCell ref="L69:M69"/>
    <mergeCell ref="N69:O69"/>
    <mergeCell ref="P69:Q69"/>
    <mergeCell ref="R69:U69"/>
    <mergeCell ref="B69:E69"/>
    <mergeCell ref="R70:S70"/>
    <mergeCell ref="T70:U70"/>
    <mergeCell ref="J70:K70"/>
    <mergeCell ref="H70:I70"/>
    <mergeCell ref="H2:I2"/>
    <mergeCell ref="J2:K2"/>
    <mergeCell ref="N1:O1"/>
    <mergeCell ref="P1:Q1"/>
    <mergeCell ref="R1:U1"/>
    <mergeCell ref="A6:U6"/>
    <mergeCell ref="A7:A8"/>
    <mergeCell ref="B7:E7"/>
    <mergeCell ref="F7:G7"/>
    <mergeCell ref="H7:K7"/>
    <mergeCell ref="L7:M7"/>
    <mergeCell ref="N7:O7"/>
    <mergeCell ref="P7:Q7"/>
    <mergeCell ref="R7:U7"/>
    <mergeCell ref="A1:A2"/>
    <mergeCell ref="B1:E1"/>
    <mergeCell ref="F1:G1"/>
    <mergeCell ref="H1:K1"/>
  </mergeCells>
  <printOptions horizontalCentered="1" verticalCentered="1"/>
  <pageMargins left="0.74803149606299202" right="0.74803149606299202" top="0.98425196850393704" bottom="0.98425196850393704" header="0.511811023622047" footer="0.511811023622047"/>
  <pageSetup paperSize="9" scale="40" orientation="portrait" horizontalDpi="300" verticalDpi="300" r:id="rId1"/>
  <headerFooter alignWithMargins="0">
    <oddHeader>&amp;C&amp;"Arial,Grassetto"&amp;20Provenienze dei clienti italiani e stranieri
Periodo: 2023-2019 - &amp;A</oddHeader>
    <oddFooter>&amp;L&amp;16&amp;K000000Data elaborazione: &amp;"Arial Grassetto,Grassetto"31/01/2024&amp;R&amp;16&amp;K000000Fonte: &amp;"Arial Grassetto,Grassetto"Area Ced di APT Basilicata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91"/>
  <sheetViews>
    <sheetView showZeros="0" zoomScale="85" zoomScaleNormal="85" workbookViewId="0">
      <selection sqref="A1:A2"/>
    </sheetView>
  </sheetViews>
  <sheetFormatPr baseColWidth="10" defaultColWidth="11.5" defaultRowHeight="18" customHeight="1" x14ac:dyDescent="0.15"/>
  <cols>
    <col min="1" max="1" width="33.83203125" bestFit="1" customWidth="1"/>
    <col min="2" max="2" width="6.83203125" style="3" bestFit="1" customWidth="1"/>
    <col min="3" max="3" width="7.5" style="9" bestFit="1" customWidth="1"/>
    <col min="4" max="4" width="9" style="3" bestFit="1" customWidth="1"/>
    <col min="5" max="5" width="7.5" style="9" bestFit="1" customWidth="1"/>
    <col min="6" max="6" width="6.83203125" style="3" bestFit="1" customWidth="1"/>
    <col min="7" max="7" width="9" style="3" bestFit="1" customWidth="1"/>
    <col min="8" max="8" width="5.83203125" bestFit="1" customWidth="1"/>
    <col min="9" max="9" width="9" bestFit="1" customWidth="1"/>
    <col min="10" max="10" width="6.83203125" bestFit="1" customWidth="1"/>
    <col min="11" max="11" width="9.33203125" bestFit="1" customWidth="1"/>
    <col min="12" max="12" width="6.83203125" style="3" bestFit="1" customWidth="1"/>
    <col min="13" max="13" width="9" style="3" bestFit="1" customWidth="1"/>
    <col min="14" max="14" width="6.83203125" style="3" bestFit="1" customWidth="1"/>
    <col min="15" max="15" width="9" style="3" bestFit="1" customWidth="1"/>
    <col min="16" max="16" width="6.83203125" style="3" bestFit="1" customWidth="1"/>
    <col min="17" max="17" width="9" style="3" bestFit="1" customWidth="1"/>
    <col min="18" max="18" width="6.5" bestFit="1" customWidth="1"/>
    <col min="19" max="19" width="9" bestFit="1" customWidth="1"/>
    <col min="20" max="20" width="7.5" bestFit="1" customWidth="1"/>
    <col min="21" max="21" width="9" bestFit="1" customWidth="1"/>
    <col min="22" max="258" width="8.83203125" customWidth="1"/>
    <col min="259" max="259" width="39.33203125" customWidth="1"/>
    <col min="260" max="260" width="18.1640625" customWidth="1"/>
    <col min="261" max="261" width="20.6640625" customWidth="1"/>
    <col min="262" max="262" width="18.1640625" customWidth="1"/>
    <col min="263" max="263" width="20.6640625" customWidth="1"/>
    <col min="264" max="514" width="8.83203125" customWidth="1"/>
    <col min="515" max="515" width="39.33203125" customWidth="1"/>
    <col min="516" max="516" width="18.1640625" customWidth="1"/>
    <col min="517" max="517" width="20.6640625" customWidth="1"/>
    <col min="518" max="518" width="18.1640625" customWidth="1"/>
    <col min="519" max="519" width="20.6640625" customWidth="1"/>
    <col min="520" max="770" width="8.83203125" customWidth="1"/>
    <col min="771" max="771" width="39.33203125" customWidth="1"/>
    <col min="772" max="772" width="18.1640625" customWidth="1"/>
    <col min="773" max="773" width="20.6640625" customWidth="1"/>
    <col min="774" max="774" width="18.1640625" customWidth="1"/>
    <col min="775" max="775" width="20.6640625" customWidth="1"/>
    <col min="776" max="1026" width="8.83203125" customWidth="1"/>
    <col min="1027" max="1027" width="39.33203125" customWidth="1"/>
    <col min="1028" max="1028" width="18.1640625" customWidth="1"/>
    <col min="1029" max="1029" width="20.6640625" customWidth="1"/>
    <col min="1030" max="1030" width="18.1640625" customWidth="1"/>
    <col min="1031" max="1031" width="20.6640625" customWidth="1"/>
    <col min="1032" max="1282" width="8.83203125" customWidth="1"/>
    <col min="1283" max="1283" width="39.33203125" customWidth="1"/>
    <col min="1284" max="1284" width="18.1640625" customWidth="1"/>
    <col min="1285" max="1285" width="20.6640625" customWidth="1"/>
    <col min="1286" max="1286" width="18.1640625" customWidth="1"/>
    <col min="1287" max="1287" width="20.6640625" customWidth="1"/>
    <col min="1288" max="1538" width="8.83203125" customWidth="1"/>
    <col min="1539" max="1539" width="39.33203125" customWidth="1"/>
    <col min="1540" max="1540" width="18.1640625" customWidth="1"/>
    <col min="1541" max="1541" width="20.6640625" customWidth="1"/>
    <col min="1542" max="1542" width="18.1640625" customWidth="1"/>
    <col min="1543" max="1543" width="20.6640625" customWidth="1"/>
    <col min="1544" max="1794" width="8.83203125" customWidth="1"/>
    <col min="1795" max="1795" width="39.33203125" customWidth="1"/>
    <col min="1796" max="1796" width="18.1640625" customWidth="1"/>
    <col min="1797" max="1797" width="20.6640625" customWidth="1"/>
    <col min="1798" max="1798" width="18.1640625" customWidth="1"/>
    <col min="1799" max="1799" width="20.6640625" customWidth="1"/>
    <col min="1800" max="2050" width="8.83203125" customWidth="1"/>
    <col min="2051" max="2051" width="39.33203125" customWidth="1"/>
    <col min="2052" max="2052" width="18.1640625" customWidth="1"/>
    <col min="2053" max="2053" width="20.6640625" customWidth="1"/>
    <col min="2054" max="2054" width="18.1640625" customWidth="1"/>
    <col min="2055" max="2055" width="20.6640625" customWidth="1"/>
    <col min="2056" max="2306" width="8.83203125" customWidth="1"/>
    <col min="2307" max="2307" width="39.33203125" customWidth="1"/>
    <col min="2308" max="2308" width="18.1640625" customWidth="1"/>
    <col min="2309" max="2309" width="20.6640625" customWidth="1"/>
    <col min="2310" max="2310" width="18.1640625" customWidth="1"/>
    <col min="2311" max="2311" width="20.6640625" customWidth="1"/>
    <col min="2312" max="2562" width="8.83203125" customWidth="1"/>
    <col min="2563" max="2563" width="39.33203125" customWidth="1"/>
    <col min="2564" max="2564" width="18.1640625" customWidth="1"/>
    <col min="2565" max="2565" width="20.6640625" customWidth="1"/>
    <col min="2566" max="2566" width="18.1640625" customWidth="1"/>
    <col min="2567" max="2567" width="20.6640625" customWidth="1"/>
    <col min="2568" max="2818" width="8.83203125" customWidth="1"/>
    <col min="2819" max="2819" width="39.33203125" customWidth="1"/>
    <col min="2820" max="2820" width="18.1640625" customWidth="1"/>
    <col min="2821" max="2821" width="20.6640625" customWidth="1"/>
    <col min="2822" max="2822" width="18.1640625" customWidth="1"/>
    <col min="2823" max="2823" width="20.6640625" customWidth="1"/>
    <col min="2824" max="3074" width="8.83203125" customWidth="1"/>
    <col min="3075" max="3075" width="39.33203125" customWidth="1"/>
    <col min="3076" max="3076" width="18.1640625" customWidth="1"/>
    <col min="3077" max="3077" width="20.6640625" customWidth="1"/>
    <col min="3078" max="3078" width="18.1640625" customWidth="1"/>
    <col min="3079" max="3079" width="20.6640625" customWidth="1"/>
    <col min="3080" max="3330" width="8.83203125" customWidth="1"/>
    <col min="3331" max="3331" width="39.33203125" customWidth="1"/>
    <col min="3332" max="3332" width="18.1640625" customWidth="1"/>
    <col min="3333" max="3333" width="20.6640625" customWidth="1"/>
    <col min="3334" max="3334" width="18.1640625" customWidth="1"/>
    <col min="3335" max="3335" width="20.6640625" customWidth="1"/>
    <col min="3336" max="3586" width="8.83203125" customWidth="1"/>
    <col min="3587" max="3587" width="39.33203125" customWidth="1"/>
    <col min="3588" max="3588" width="18.1640625" customWidth="1"/>
    <col min="3589" max="3589" width="20.6640625" customWidth="1"/>
    <col min="3590" max="3590" width="18.1640625" customWidth="1"/>
    <col min="3591" max="3591" width="20.6640625" customWidth="1"/>
    <col min="3592" max="3842" width="8.83203125" customWidth="1"/>
    <col min="3843" max="3843" width="39.33203125" customWidth="1"/>
    <col min="3844" max="3844" width="18.1640625" customWidth="1"/>
    <col min="3845" max="3845" width="20.6640625" customWidth="1"/>
    <col min="3846" max="3846" width="18.1640625" customWidth="1"/>
    <col min="3847" max="3847" width="20.6640625" customWidth="1"/>
    <col min="3848" max="4098" width="8.83203125" customWidth="1"/>
    <col min="4099" max="4099" width="39.33203125" customWidth="1"/>
    <col min="4100" max="4100" width="18.1640625" customWidth="1"/>
    <col min="4101" max="4101" width="20.6640625" customWidth="1"/>
    <col min="4102" max="4102" width="18.1640625" customWidth="1"/>
    <col min="4103" max="4103" width="20.6640625" customWidth="1"/>
    <col min="4104" max="4354" width="8.83203125" customWidth="1"/>
    <col min="4355" max="4355" width="39.33203125" customWidth="1"/>
    <col min="4356" max="4356" width="18.1640625" customWidth="1"/>
    <col min="4357" max="4357" width="20.6640625" customWidth="1"/>
    <col min="4358" max="4358" width="18.1640625" customWidth="1"/>
    <col min="4359" max="4359" width="20.6640625" customWidth="1"/>
    <col min="4360" max="4610" width="8.83203125" customWidth="1"/>
    <col min="4611" max="4611" width="39.33203125" customWidth="1"/>
    <col min="4612" max="4612" width="18.1640625" customWidth="1"/>
    <col min="4613" max="4613" width="20.6640625" customWidth="1"/>
    <col min="4614" max="4614" width="18.1640625" customWidth="1"/>
    <col min="4615" max="4615" width="20.6640625" customWidth="1"/>
    <col min="4616" max="4866" width="8.83203125" customWidth="1"/>
    <col min="4867" max="4867" width="39.33203125" customWidth="1"/>
    <col min="4868" max="4868" width="18.1640625" customWidth="1"/>
    <col min="4869" max="4869" width="20.6640625" customWidth="1"/>
    <col min="4870" max="4870" width="18.1640625" customWidth="1"/>
    <col min="4871" max="4871" width="20.6640625" customWidth="1"/>
    <col min="4872" max="5122" width="8.83203125" customWidth="1"/>
    <col min="5123" max="5123" width="39.33203125" customWidth="1"/>
    <col min="5124" max="5124" width="18.1640625" customWidth="1"/>
    <col min="5125" max="5125" width="20.6640625" customWidth="1"/>
    <col min="5126" max="5126" width="18.1640625" customWidth="1"/>
    <col min="5127" max="5127" width="20.6640625" customWidth="1"/>
    <col min="5128" max="5378" width="8.83203125" customWidth="1"/>
    <col min="5379" max="5379" width="39.33203125" customWidth="1"/>
    <col min="5380" max="5380" width="18.1640625" customWidth="1"/>
    <col min="5381" max="5381" width="20.6640625" customWidth="1"/>
    <col min="5382" max="5382" width="18.1640625" customWidth="1"/>
    <col min="5383" max="5383" width="20.6640625" customWidth="1"/>
    <col min="5384" max="5634" width="8.83203125" customWidth="1"/>
    <col min="5635" max="5635" width="39.33203125" customWidth="1"/>
    <col min="5636" max="5636" width="18.1640625" customWidth="1"/>
    <col min="5637" max="5637" width="20.6640625" customWidth="1"/>
    <col min="5638" max="5638" width="18.1640625" customWidth="1"/>
    <col min="5639" max="5639" width="20.6640625" customWidth="1"/>
    <col min="5640" max="5890" width="8.83203125" customWidth="1"/>
    <col min="5891" max="5891" width="39.33203125" customWidth="1"/>
    <col min="5892" max="5892" width="18.1640625" customWidth="1"/>
    <col min="5893" max="5893" width="20.6640625" customWidth="1"/>
    <col min="5894" max="5894" width="18.1640625" customWidth="1"/>
    <col min="5895" max="5895" width="20.6640625" customWidth="1"/>
    <col min="5896" max="6146" width="8.83203125" customWidth="1"/>
    <col min="6147" max="6147" width="39.33203125" customWidth="1"/>
    <col min="6148" max="6148" width="18.1640625" customWidth="1"/>
    <col min="6149" max="6149" width="20.6640625" customWidth="1"/>
    <col min="6150" max="6150" width="18.1640625" customWidth="1"/>
    <col min="6151" max="6151" width="20.6640625" customWidth="1"/>
    <col min="6152" max="6402" width="8.83203125" customWidth="1"/>
    <col min="6403" max="6403" width="39.33203125" customWidth="1"/>
    <col min="6404" max="6404" width="18.1640625" customWidth="1"/>
    <col min="6405" max="6405" width="20.6640625" customWidth="1"/>
    <col min="6406" max="6406" width="18.1640625" customWidth="1"/>
    <col min="6407" max="6407" width="20.6640625" customWidth="1"/>
    <col min="6408" max="6658" width="8.83203125" customWidth="1"/>
    <col min="6659" max="6659" width="39.33203125" customWidth="1"/>
    <col min="6660" max="6660" width="18.1640625" customWidth="1"/>
    <col min="6661" max="6661" width="20.6640625" customWidth="1"/>
    <col min="6662" max="6662" width="18.1640625" customWidth="1"/>
    <col min="6663" max="6663" width="20.6640625" customWidth="1"/>
    <col min="6664" max="6914" width="8.83203125" customWidth="1"/>
    <col min="6915" max="6915" width="39.33203125" customWidth="1"/>
    <col min="6916" max="6916" width="18.1640625" customWidth="1"/>
    <col min="6917" max="6917" width="20.6640625" customWidth="1"/>
    <col min="6918" max="6918" width="18.1640625" customWidth="1"/>
    <col min="6919" max="6919" width="20.6640625" customWidth="1"/>
    <col min="6920" max="7170" width="8.83203125" customWidth="1"/>
    <col min="7171" max="7171" width="39.33203125" customWidth="1"/>
    <col min="7172" max="7172" width="18.1640625" customWidth="1"/>
    <col min="7173" max="7173" width="20.6640625" customWidth="1"/>
    <col min="7174" max="7174" width="18.1640625" customWidth="1"/>
    <col min="7175" max="7175" width="20.6640625" customWidth="1"/>
    <col min="7176" max="7426" width="8.83203125" customWidth="1"/>
    <col min="7427" max="7427" width="39.33203125" customWidth="1"/>
    <col min="7428" max="7428" width="18.1640625" customWidth="1"/>
    <col min="7429" max="7429" width="20.6640625" customWidth="1"/>
    <col min="7430" max="7430" width="18.1640625" customWidth="1"/>
    <col min="7431" max="7431" width="20.6640625" customWidth="1"/>
    <col min="7432" max="7682" width="8.83203125" customWidth="1"/>
    <col min="7683" max="7683" width="39.33203125" customWidth="1"/>
    <col min="7684" max="7684" width="18.1640625" customWidth="1"/>
    <col min="7685" max="7685" width="20.6640625" customWidth="1"/>
    <col min="7686" max="7686" width="18.1640625" customWidth="1"/>
    <col min="7687" max="7687" width="20.6640625" customWidth="1"/>
    <col min="7688" max="7938" width="8.83203125" customWidth="1"/>
    <col min="7939" max="7939" width="39.33203125" customWidth="1"/>
    <col min="7940" max="7940" width="18.1640625" customWidth="1"/>
    <col min="7941" max="7941" width="20.6640625" customWidth="1"/>
    <col min="7942" max="7942" width="18.1640625" customWidth="1"/>
    <col min="7943" max="7943" width="20.6640625" customWidth="1"/>
    <col min="7944" max="8194" width="8.83203125" customWidth="1"/>
    <col min="8195" max="8195" width="39.33203125" customWidth="1"/>
    <col min="8196" max="8196" width="18.1640625" customWidth="1"/>
    <col min="8197" max="8197" width="20.6640625" customWidth="1"/>
    <col min="8198" max="8198" width="18.1640625" customWidth="1"/>
    <col min="8199" max="8199" width="20.6640625" customWidth="1"/>
    <col min="8200" max="8450" width="8.83203125" customWidth="1"/>
    <col min="8451" max="8451" width="39.33203125" customWidth="1"/>
    <col min="8452" max="8452" width="18.1640625" customWidth="1"/>
    <col min="8453" max="8453" width="20.6640625" customWidth="1"/>
    <col min="8454" max="8454" width="18.1640625" customWidth="1"/>
    <col min="8455" max="8455" width="20.6640625" customWidth="1"/>
    <col min="8456" max="8706" width="8.83203125" customWidth="1"/>
    <col min="8707" max="8707" width="39.33203125" customWidth="1"/>
    <col min="8708" max="8708" width="18.1640625" customWidth="1"/>
    <col min="8709" max="8709" width="20.6640625" customWidth="1"/>
    <col min="8710" max="8710" width="18.1640625" customWidth="1"/>
    <col min="8711" max="8711" width="20.6640625" customWidth="1"/>
    <col min="8712" max="8962" width="8.83203125" customWidth="1"/>
    <col min="8963" max="8963" width="39.33203125" customWidth="1"/>
    <col min="8964" max="8964" width="18.1640625" customWidth="1"/>
    <col min="8965" max="8965" width="20.6640625" customWidth="1"/>
    <col min="8966" max="8966" width="18.1640625" customWidth="1"/>
    <col min="8967" max="8967" width="20.6640625" customWidth="1"/>
    <col min="8968" max="9218" width="8.83203125" customWidth="1"/>
    <col min="9219" max="9219" width="39.33203125" customWidth="1"/>
    <col min="9220" max="9220" width="18.1640625" customWidth="1"/>
    <col min="9221" max="9221" width="20.6640625" customWidth="1"/>
    <col min="9222" max="9222" width="18.1640625" customWidth="1"/>
    <col min="9223" max="9223" width="20.6640625" customWidth="1"/>
    <col min="9224" max="9474" width="8.83203125" customWidth="1"/>
    <col min="9475" max="9475" width="39.33203125" customWidth="1"/>
    <col min="9476" max="9476" width="18.1640625" customWidth="1"/>
    <col min="9477" max="9477" width="20.6640625" customWidth="1"/>
    <col min="9478" max="9478" width="18.1640625" customWidth="1"/>
    <col min="9479" max="9479" width="20.6640625" customWidth="1"/>
    <col min="9480" max="9730" width="8.83203125" customWidth="1"/>
    <col min="9731" max="9731" width="39.33203125" customWidth="1"/>
    <col min="9732" max="9732" width="18.1640625" customWidth="1"/>
    <col min="9733" max="9733" width="20.6640625" customWidth="1"/>
    <col min="9734" max="9734" width="18.1640625" customWidth="1"/>
    <col min="9735" max="9735" width="20.6640625" customWidth="1"/>
    <col min="9736" max="9986" width="8.83203125" customWidth="1"/>
    <col min="9987" max="9987" width="39.33203125" customWidth="1"/>
    <col min="9988" max="9988" width="18.1640625" customWidth="1"/>
    <col min="9989" max="9989" width="20.6640625" customWidth="1"/>
    <col min="9990" max="9990" width="18.1640625" customWidth="1"/>
    <col min="9991" max="9991" width="20.6640625" customWidth="1"/>
    <col min="9992" max="10242" width="8.83203125" customWidth="1"/>
    <col min="10243" max="10243" width="39.33203125" customWidth="1"/>
    <col min="10244" max="10244" width="18.1640625" customWidth="1"/>
    <col min="10245" max="10245" width="20.6640625" customWidth="1"/>
    <col min="10246" max="10246" width="18.1640625" customWidth="1"/>
    <col min="10247" max="10247" width="20.6640625" customWidth="1"/>
    <col min="10248" max="10498" width="8.83203125" customWidth="1"/>
    <col min="10499" max="10499" width="39.33203125" customWidth="1"/>
    <col min="10500" max="10500" width="18.1640625" customWidth="1"/>
    <col min="10501" max="10501" width="20.6640625" customWidth="1"/>
    <col min="10502" max="10502" width="18.1640625" customWidth="1"/>
    <col min="10503" max="10503" width="20.6640625" customWidth="1"/>
    <col min="10504" max="10754" width="8.83203125" customWidth="1"/>
    <col min="10755" max="10755" width="39.33203125" customWidth="1"/>
    <col min="10756" max="10756" width="18.1640625" customWidth="1"/>
    <col min="10757" max="10757" width="20.6640625" customWidth="1"/>
    <col min="10758" max="10758" width="18.1640625" customWidth="1"/>
    <col min="10759" max="10759" width="20.6640625" customWidth="1"/>
    <col min="10760" max="11010" width="8.83203125" customWidth="1"/>
    <col min="11011" max="11011" width="39.33203125" customWidth="1"/>
    <col min="11012" max="11012" width="18.1640625" customWidth="1"/>
    <col min="11013" max="11013" width="20.6640625" customWidth="1"/>
    <col min="11014" max="11014" width="18.1640625" customWidth="1"/>
    <col min="11015" max="11015" width="20.6640625" customWidth="1"/>
    <col min="11016" max="11266" width="8.83203125" customWidth="1"/>
    <col min="11267" max="11267" width="39.33203125" customWidth="1"/>
    <col min="11268" max="11268" width="18.1640625" customWidth="1"/>
    <col min="11269" max="11269" width="20.6640625" customWidth="1"/>
    <col min="11270" max="11270" width="18.1640625" customWidth="1"/>
    <col min="11271" max="11271" width="20.6640625" customWidth="1"/>
    <col min="11272" max="11522" width="8.83203125" customWidth="1"/>
    <col min="11523" max="11523" width="39.33203125" customWidth="1"/>
    <col min="11524" max="11524" width="18.1640625" customWidth="1"/>
    <col min="11525" max="11525" width="20.6640625" customWidth="1"/>
    <col min="11526" max="11526" width="18.1640625" customWidth="1"/>
    <col min="11527" max="11527" width="20.6640625" customWidth="1"/>
    <col min="11528" max="11778" width="8.83203125" customWidth="1"/>
    <col min="11779" max="11779" width="39.33203125" customWidth="1"/>
    <col min="11780" max="11780" width="18.1640625" customWidth="1"/>
    <col min="11781" max="11781" width="20.6640625" customWidth="1"/>
    <col min="11782" max="11782" width="18.1640625" customWidth="1"/>
    <col min="11783" max="11783" width="20.6640625" customWidth="1"/>
    <col min="11784" max="12034" width="8.83203125" customWidth="1"/>
    <col min="12035" max="12035" width="39.33203125" customWidth="1"/>
    <col min="12036" max="12036" width="18.1640625" customWidth="1"/>
    <col min="12037" max="12037" width="20.6640625" customWidth="1"/>
    <col min="12038" max="12038" width="18.1640625" customWidth="1"/>
    <col min="12039" max="12039" width="20.6640625" customWidth="1"/>
    <col min="12040" max="12290" width="8.83203125" customWidth="1"/>
    <col min="12291" max="12291" width="39.33203125" customWidth="1"/>
    <col min="12292" max="12292" width="18.1640625" customWidth="1"/>
    <col min="12293" max="12293" width="20.6640625" customWidth="1"/>
    <col min="12294" max="12294" width="18.1640625" customWidth="1"/>
    <col min="12295" max="12295" width="20.6640625" customWidth="1"/>
    <col min="12296" max="12546" width="8.83203125" customWidth="1"/>
    <col min="12547" max="12547" width="39.33203125" customWidth="1"/>
    <col min="12548" max="12548" width="18.1640625" customWidth="1"/>
    <col min="12549" max="12549" width="20.6640625" customWidth="1"/>
    <col min="12550" max="12550" width="18.1640625" customWidth="1"/>
    <col min="12551" max="12551" width="20.6640625" customWidth="1"/>
    <col min="12552" max="12802" width="8.83203125" customWidth="1"/>
    <col min="12803" max="12803" width="39.33203125" customWidth="1"/>
    <col min="12804" max="12804" width="18.1640625" customWidth="1"/>
    <col min="12805" max="12805" width="20.6640625" customWidth="1"/>
    <col min="12806" max="12806" width="18.1640625" customWidth="1"/>
    <col min="12807" max="12807" width="20.6640625" customWidth="1"/>
    <col min="12808" max="13058" width="8.83203125" customWidth="1"/>
    <col min="13059" max="13059" width="39.33203125" customWidth="1"/>
    <col min="13060" max="13060" width="18.1640625" customWidth="1"/>
    <col min="13061" max="13061" width="20.6640625" customWidth="1"/>
    <col min="13062" max="13062" width="18.1640625" customWidth="1"/>
    <col min="13063" max="13063" width="20.6640625" customWidth="1"/>
    <col min="13064" max="13314" width="8.83203125" customWidth="1"/>
    <col min="13315" max="13315" width="39.33203125" customWidth="1"/>
    <col min="13316" max="13316" width="18.1640625" customWidth="1"/>
    <col min="13317" max="13317" width="20.6640625" customWidth="1"/>
    <col min="13318" max="13318" width="18.1640625" customWidth="1"/>
    <col min="13319" max="13319" width="20.6640625" customWidth="1"/>
    <col min="13320" max="13570" width="8.83203125" customWidth="1"/>
    <col min="13571" max="13571" width="39.33203125" customWidth="1"/>
    <col min="13572" max="13572" width="18.1640625" customWidth="1"/>
    <col min="13573" max="13573" width="20.6640625" customWidth="1"/>
    <col min="13574" max="13574" width="18.1640625" customWidth="1"/>
    <col min="13575" max="13575" width="20.6640625" customWidth="1"/>
    <col min="13576" max="13826" width="8.83203125" customWidth="1"/>
    <col min="13827" max="13827" width="39.33203125" customWidth="1"/>
    <col min="13828" max="13828" width="18.1640625" customWidth="1"/>
    <col min="13829" max="13829" width="20.6640625" customWidth="1"/>
    <col min="13830" max="13830" width="18.1640625" customWidth="1"/>
    <col min="13831" max="13831" width="20.6640625" customWidth="1"/>
    <col min="13832" max="14082" width="8.83203125" customWidth="1"/>
    <col min="14083" max="14083" width="39.33203125" customWidth="1"/>
    <col min="14084" max="14084" width="18.1640625" customWidth="1"/>
    <col min="14085" max="14085" width="20.6640625" customWidth="1"/>
    <col min="14086" max="14086" width="18.1640625" customWidth="1"/>
    <col min="14087" max="14087" width="20.6640625" customWidth="1"/>
    <col min="14088" max="14338" width="8.83203125" customWidth="1"/>
    <col min="14339" max="14339" width="39.33203125" customWidth="1"/>
    <col min="14340" max="14340" width="18.1640625" customWidth="1"/>
    <col min="14341" max="14341" width="20.6640625" customWidth="1"/>
    <col min="14342" max="14342" width="18.1640625" customWidth="1"/>
    <col min="14343" max="14343" width="20.6640625" customWidth="1"/>
    <col min="14344" max="14594" width="8.83203125" customWidth="1"/>
    <col min="14595" max="14595" width="39.33203125" customWidth="1"/>
    <col min="14596" max="14596" width="18.1640625" customWidth="1"/>
    <col min="14597" max="14597" width="20.6640625" customWidth="1"/>
    <col min="14598" max="14598" width="18.1640625" customWidth="1"/>
    <col min="14599" max="14599" width="20.6640625" customWidth="1"/>
    <col min="14600" max="14850" width="8.83203125" customWidth="1"/>
    <col min="14851" max="14851" width="39.33203125" customWidth="1"/>
    <col min="14852" max="14852" width="18.1640625" customWidth="1"/>
    <col min="14853" max="14853" width="20.6640625" customWidth="1"/>
    <col min="14854" max="14854" width="18.1640625" customWidth="1"/>
    <col min="14855" max="14855" width="20.6640625" customWidth="1"/>
    <col min="14856" max="15106" width="8.83203125" customWidth="1"/>
    <col min="15107" max="15107" width="39.33203125" customWidth="1"/>
    <col min="15108" max="15108" width="18.1640625" customWidth="1"/>
    <col min="15109" max="15109" width="20.6640625" customWidth="1"/>
    <col min="15110" max="15110" width="18.1640625" customWidth="1"/>
    <col min="15111" max="15111" width="20.6640625" customWidth="1"/>
    <col min="15112" max="15362" width="8.83203125" customWidth="1"/>
    <col min="15363" max="15363" width="39.33203125" customWidth="1"/>
    <col min="15364" max="15364" width="18.1640625" customWidth="1"/>
    <col min="15365" max="15365" width="20.6640625" customWidth="1"/>
    <col min="15366" max="15366" width="18.1640625" customWidth="1"/>
    <col min="15367" max="15367" width="20.6640625" customWidth="1"/>
    <col min="15368" max="15618" width="8.83203125" customWidth="1"/>
    <col min="15619" max="15619" width="39.33203125" customWidth="1"/>
    <col min="15620" max="15620" width="18.1640625" customWidth="1"/>
    <col min="15621" max="15621" width="20.6640625" customWidth="1"/>
    <col min="15622" max="15622" width="18.1640625" customWidth="1"/>
    <col min="15623" max="15623" width="20.6640625" customWidth="1"/>
    <col min="15624" max="15874" width="8.83203125" customWidth="1"/>
    <col min="15875" max="15875" width="39.33203125" customWidth="1"/>
    <col min="15876" max="15876" width="18.1640625" customWidth="1"/>
    <col min="15877" max="15877" width="20.6640625" customWidth="1"/>
    <col min="15878" max="15878" width="18.1640625" customWidth="1"/>
    <col min="15879" max="15879" width="20.6640625" customWidth="1"/>
    <col min="15880" max="16130" width="8.83203125" customWidth="1"/>
    <col min="16131" max="16131" width="39.33203125" customWidth="1"/>
    <col min="16132" max="16132" width="18.1640625" customWidth="1"/>
    <col min="16133" max="16133" width="20.6640625" customWidth="1"/>
    <col min="16134" max="16134" width="18.1640625" customWidth="1"/>
    <col min="16135" max="16135" width="20.6640625" customWidth="1"/>
    <col min="16136" max="16384" width="8.83203125" customWidth="1"/>
  </cols>
  <sheetData>
    <row r="1" spans="1:21" ht="18" customHeight="1" x14ac:dyDescent="0.15">
      <c r="A1" s="23" t="s">
        <v>83</v>
      </c>
      <c r="B1" s="21" t="s">
        <v>84</v>
      </c>
      <c r="C1" s="21"/>
      <c r="D1" s="21"/>
      <c r="E1" s="21"/>
      <c r="F1" s="20" t="s">
        <v>85</v>
      </c>
      <c r="G1" s="20"/>
      <c r="H1" s="21" t="s">
        <v>86</v>
      </c>
      <c r="I1" s="21"/>
      <c r="J1" s="21"/>
      <c r="K1" s="21"/>
      <c r="L1" s="21" t="s">
        <v>95</v>
      </c>
      <c r="M1" s="21"/>
      <c r="N1" s="20" t="s">
        <v>87</v>
      </c>
      <c r="O1" s="20"/>
      <c r="P1" s="20" t="s">
        <v>88</v>
      </c>
      <c r="Q1" s="20"/>
      <c r="R1" s="21" t="s">
        <v>89</v>
      </c>
      <c r="S1" s="21"/>
      <c r="T1" s="21"/>
      <c r="U1" s="21"/>
    </row>
    <row r="2" spans="1:21" ht="18" customHeight="1" x14ac:dyDescent="0.15">
      <c r="A2" s="23"/>
      <c r="B2" s="1" t="s">
        <v>90</v>
      </c>
      <c r="C2" s="7" t="s">
        <v>91</v>
      </c>
      <c r="D2" s="1" t="s">
        <v>92</v>
      </c>
      <c r="E2" s="7" t="s">
        <v>91</v>
      </c>
      <c r="F2" s="1" t="s">
        <v>90</v>
      </c>
      <c r="G2" s="1" t="s">
        <v>92</v>
      </c>
      <c r="H2" s="24" t="s">
        <v>90</v>
      </c>
      <c r="I2" s="25"/>
      <c r="J2" s="24" t="s">
        <v>92</v>
      </c>
      <c r="K2" s="25"/>
      <c r="L2" s="1" t="s">
        <v>90</v>
      </c>
      <c r="M2" s="1" t="s">
        <v>92</v>
      </c>
      <c r="N2" s="1" t="s">
        <v>90</v>
      </c>
      <c r="O2" s="1" t="s">
        <v>92</v>
      </c>
      <c r="P2" s="1" t="s">
        <v>90</v>
      </c>
      <c r="Q2" s="1" t="s">
        <v>92</v>
      </c>
      <c r="R2" s="24" t="s">
        <v>90</v>
      </c>
      <c r="S2" s="25"/>
      <c r="T2" s="24" t="s">
        <v>92</v>
      </c>
      <c r="U2" s="25"/>
    </row>
    <row r="3" spans="1:21" ht="37" customHeight="1" x14ac:dyDescent="0.15">
      <c r="A3" s="13" t="s">
        <v>81</v>
      </c>
      <c r="B3" s="14">
        <v>43955</v>
      </c>
      <c r="C3" s="8">
        <f>B3/B5</f>
        <v>0.90217770571211597</v>
      </c>
      <c r="D3" s="14">
        <v>106618</v>
      </c>
      <c r="E3" s="8">
        <f>D3/D5</f>
        <v>0.89711809499768602</v>
      </c>
      <c r="F3" s="14">
        <v>35838</v>
      </c>
      <c r="G3" s="14">
        <v>86499</v>
      </c>
      <c r="H3" s="14">
        <f>B3-F3</f>
        <v>8117</v>
      </c>
      <c r="I3" s="15">
        <f>(B3-F3)/F3</f>
        <v>0.22649143367375413</v>
      </c>
      <c r="J3" s="14">
        <f>D3-G3</f>
        <v>20119</v>
      </c>
      <c r="K3" s="15">
        <f>(D3-G3)/G3</f>
        <v>0.23259228430386478</v>
      </c>
      <c r="L3" s="16">
        <v>32212</v>
      </c>
      <c r="M3" s="16">
        <v>81942</v>
      </c>
      <c r="N3" s="16">
        <v>26694</v>
      </c>
      <c r="O3" s="16">
        <v>68225</v>
      </c>
      <c r="P3" s="16">
        <v>46754</v>
      </c>
      <c r="Q3" s="16">
        <v>125034</v>
      </c>
      <c r="R3" s="10">
        <f>B3-P3</f>
        <v>-2799</v>
      </c>
      <c r="S3" s="8">
        <f>(B3-P3)/P3</f>
        <v>-5.9866535483594989E-2</v>
      </c>
      <c r="T3" s="10">
        <f>D3-Q3</f>
        <v>-18416</v>
      </c>
      <c r="U3" s="8">
        <f>(D3-Q3)/Q3</f>
        <v>-0.14728793768095078</v>
      </c>
    </row>
    <row r="4" spans="1:21" ht="37" customHeight="1" x14ac:dyDescent="0.15">
      <c r="A4" s="13" t="s">
        <v>82</v>
      </c>
      <c r="B4" s="14">
        <v>4766</v>
      </c>
      <c r="C4" s="8">
        <f>B4/B5</f>
        <v>9.7822294287884068E-2</v>
      </c>
      <c r="D4" s="14">
        <v>12227</v>
      </c>
      <c r="E4" s="8">
        <f>D4/D5</f>
        <v>0.10288190500231394</v>
      </c>
      <c r="F4" s="14">
        <v>4091</v>
      </c>
      <c r="G4" s="14">
        <v>16724</v>
      </c>
      <c r="H4" s="14">
        <f>B4-F4</f>
        <v>675</v>
      </c>
      <c r="I4" s="15">
        <f>(B4-F4)/F4</f>
        <v>0.16499633341481301</v>
      </c>
      <c r="J4" s="14">
        <f>D4-G4</f>
        <v>-4497</v>
      </c>
      <c r="K4" s="15">
        <f>(D4-G4)/G4</f>
        <v>-0.26889500119588616</v>
      </c>
      <c r="L4" s="16">
        <v>2141</v>
      </c>
      <c r="M4" s="16">
        <v>6409</v>
      </c>
      <c r="N4" s="16">
        <v>1143</v>
      </c>
      <c r="O4" s="16">
        <v>4218</v>
      </c>
      <c r="P4" s="16">
        <v>4376</v>
      </c>
      <c r="Q4" s="16">
        <v>12738</v>
      </c>
      <c r="R4" s="10">
        <f>B4-P4</f>
        <v>390</v>
      </c>
      <c r="S4" s="8">
        <f>(B4-P4)/P4</f>
        <v>8.9122486288848266E-2</v>
      </c>
      <c r="T4" s="10">
        <f>D4-Q4</f>
        <v>-511</v>
      </c>
      <c r="U4" s="8">
        <f>(D4-Q4)/Q4</f>
        <v>-4.0116187784581564E-2</v>
      </c>
    </row>
    <row r="5" spans="1:21" s="5" customFormat="1" ht="37" customHeight="1" x14ac:dyDescent="0.15">
      <c r="A5" s="17" t="s">
        <v>0</v>
      </c>
      <c r="B5" s="18">
        <v>48721</v>
      </c>
      <c r="C5" s="19"/>
      <c r="D5" s="18">
        <v>118845</v>
      </c>
      <c r="E5" s="19"/>
      <c r="F5" s="18">
        <v>39929</v>
      </c>
      <c r="G5" s="18">
        <v>103223</v>
      </c>
      <c r="H5" s="18">
        <f>B5-F5</f>
        <v>8792</v>
      </c>
      <c r="I5" s="19">
        <f>(B5-F5)/F5</f>
        <v>0.2201908387387613</v>
      </c>
      <c r="J5" s="18">
        <f>D5-G5</f>
        <v>15622</v>
      </c>
      <c r="K5" s="19">
        <f>(D5-G5)/G5</f>
        <v>0.15134223961713958</v>
      </c>
      <c r="L5" s="18">
        <v>34353</v>
      </c>
      <c r="M5" s="18">
        <v>88351</v>
      </c>
      <c r="N5" s="18">
        <v>27837</v>
      </c>
      <c r="O5" s="18">
        <v>72443</v>
      </c>
      <c r="P5" s="18">
        <v>51130</v>
      </c>
      <c r="Q5" s="18">
        <v>137772</v>
      </c>
      <c r="R5" s="11">
        <f>B5-P5</f>
        <v>-2409</v>
      </c>
      <c r="S5" s="12">
        <f>(B5-P5)/P5</f>
        <v>-4.7115196557793858E-2</v>
      </c>
      <c r="T5" s="11">
        <f>D5-Q5</f>
        <v>-18927</v>
      </c>
      <c r="U5" s="12">
        <f>(D5-Q5)/Q5</f>
        <v>-0.13737914815782598</v>
      </c>
    </row>
    <row r="6" spans="1:21" s="6" customFormat="1" ht="37" customHeight="1" x14ac:dyDescent="0.15">
      <c r="A6" s="22" t="s">
        <v>93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6" customFormat="1" ht="18" customHeight="1" x14ac:dyDescent="0.15">
      <c r="A7" s="23" t="s">
        <v>83</v>
      </c>
      <c r="B7" s="21" t="s">
        <v>84</v>
      </c>
      <c r="C7" s="21"/>
      <c r="D7" s="21"/>
      <c r="E7" s="21"/>
      <c r="F7" s="20" t="s">
        <v>85</v>
      </c>
      <c r="G7" s="20"/>
      <c r="H7" s="21" t="s">
        <v>86</v>
      </c>
      <c r="I7" s="21"/>
      <c r="J7" s="21"/>
      <c r="K7" s="21"/>
      <c r="L7" s="21" t="s">
        <v>95</v>
      </c>
      <c r="M7" s="21"/>
      <c r="N7" s="20" t="s">
        <v>87</v>
      </c>
      <c r="O7" s="20"/>
      <c r="P7" s="20" t="s">
        <v>88</v>
      </c>
      <c r="Q7" s="20"/>
      <c r="R7" s="21" t="s">
        <v>89</v>
      </c>
      <c r="S7" s="21"/>
      <c r="T7" s="21"/>
      <c r="U7" s="21"/>
    </row>
    <row r="8" spans="1:21" s="6" customFormat="1" ht="18" customHeight="1" x14ac:dyDescent="0.15">
      <c r="A8" s="23"/>
      <c r="B8" s="1" t="s">
        <v>90</v>
      </c>
      <c r="C8" s="2" t="s">
        <v>91</v>
      </c>
      <c r="D8" s="1" t="s">
        <v>92</v>
      </c>
      <c r="E8" s="2" t="s">
        <v>91</v>
      </c>
      <c r="F8" s="1" t="s">
        <v>90</v>
      </c>
      <c r="G8" s="1" t="s">
        <v>92</v>
      </c>
      <c r="H8" s="24" t="s">
        <v>90</v>
      </c>
      <c r="I8" s="25"/>
      <c r="J8" s="24" t="s">
        <v>92</v>
      </c>
      <c r="K8" s="25"/>
      <c r="L8" s="1" t="s">
        <v>90</v>
      </c>
      <c r="M8" s="1" t="s">
        <v>92</v>
      </c>
      <c r="N8" s="1" t="s">
        <v>90</v>
      </c>
      <c r="O8" s="1" t="s">
        <v>92</v>
      </c>
      <c r="P8" s="1" t="s">
        <v>90</v>
      </c>
      <c r="Q8" s="1" t="s">
        <v>92</v>
      </c>
      <c r="R8" s="24" t="s">
        <v>90</v>
      </c>
      <c r="S8" s="25"/>
      <c r="T8" s="24" t="s">
        <v>92</v>
      </c>
      <c r="U8" s="25"/>
    </row>
    <row r="9" spans="1:21" ht="18" customHeight="1" x14ac:dyDescent="0.15">
      <c r="A9" s="13" t="s">
        <v>1</v>
      </c>
      <c r="B9" s="14">
        <v>98</v>
      </c>
      <c r="C9" s="4">
        <f>B9/B$4</f>
        <v>2.0562316407889216E-2</v>
      </c>
      <c r="D9" s="14">
        <v>226</v>
      </c>
      <c r="E9" s="4">
        <f>D9/D$4</f>
        <v>1.8483683650936451E-2</v>
      </c>
      <c r="F9" s="14">
        <v>137</v>
      </c>
      <c r="G9" s="14">
        <v>348</v>
      </c>
      <c r="H9" s="14">
        <f>B9-F9</f>
        <v>-39</v>
      </c>
      <c r="I9" s="15">
        <f>(B9-F9)/F9</f>
        <v>-0.28467153284671531</v>
      </c>
      <c r="J9" s="14">
        <f t="shared" ref="J9:J40" si="0">D9-G9</f>
        <v>-122</v>
      </c>
      <c r="K9" s="15">
        <f>(D9-G9)/G9</f>
        <v>-0.35057471264367818</v>
      </c>
      <c r="L9" s="16">
        <v>41</v>
      </c>
      <c r="M9" s="16">
        <v>74</v>
      </c>
      <c r="N9" s="16">
        <v>31</v>
      </c>
      <c r="O9" s="16">
        <v>133</v>
      </c>
      <c r="P9" s="16">
        <v>159</v>
      </c>
      <c r="Q9" s="16">
        <v>773</v>
      </c>
      <c r="R9" s="10">
        <f t="shared" ref="R9:R40" si="1">B9-P9</f>
        <v>-61</v>
      </c>
      <c r="S9" s="8">
        <f t="shared" ref="S9:S22" si="2">(B9-P9)/P9</f>
        <v>-0.38364779874213839</v>
      </c>
      <c r="T9" s="10">
        <f t="shared" ref="T9:T40" si="3">D9-Q9</f>
        <v>-547</v>
      </c>
      <c r="U9" s="8">
        <f t="shared" ref="U9:U22" si="4">(D9-Q9)/Q9</f>
        <v>-0.7076326002587322</v>
      </c>
    </row>
    <row r="10" spans="1:21" ht="18" customHeight="1" x14ac:dyDescent="0.15">
      <c r="A10" s="13" t="s">
        <v>2</v>
      </c>
      <c r="B10" s="14">
        <v>122</v>
      </c>
      <c r="C10" s="4">
        <f t="shared" ref="C10:C66" si="5">B10/B$4</f>
        <v>2.5597985732270248E-2</v>
      </c>
      <c r="D10" s="14">
        <v>220</v>
      </c>
      <c r="E10" s="4">
        <f t="shared" ref="E10:E66" si="6">D10/D$4</f>
        <v>1.7992966385867344E-2</v>
      </c>
      <c r="F10" s="14">
        <v>82</v>
      </c>
      <c r="G10" s="14">
        <v>165</v>
      </c>
      <c r="H10" s="14">
        <f t="shared" ref="H10:H67" si="7">B10-F10</f>
        <v>40</v>
      </c>
      <c r="I10" s="15">
        <f>(B10-F10)/F10</f>
        <v>0.48780487804878048</v>
      </c>
      <c r="J10" s="14">
        <f t="shared" si="0"/>
        <v>55</v>
      </c>
      <c r="K10" s="15">
        <f>(D10-G10)/G10</f>
        <v>0.33333333333333331</v>
      </c>
      <c r="L10" s="16">
        <v>37</v>
      </c>
      <c r="M10" s="16">
        <v>62</v>
      </c>
      <c r="N10" s="16">
        <v>23</v>
      </c>
      <c r="O10" s="16">
        <v>50</v>
      </c>
      <c r="P10" s="16">
        <v>147</v>
      </c>
      <c r="Q10" s="16">
        <v>249</v>
      </c>
      <c r="R10" s="10">
        <f t="shared" si="1"/>
        <v>-25</v>
      </c>
      <c r="S10" s="8">
        <f t="shared" si="2"/>
        <v>-0.17006802721088435</v>
      </c>
      <c r="T10" s="10">
        <f t="shared" si="3"/>
        <v>-29</v>
      </c>
      <c r="U10" s="8">
        <f t="shared" si="4"/>
        <v>-0.11646586345381527</v>
      </c>
    </row>
    <row r="11" spans="1:21" ht="18" customHeight="1" x14ac:dyDescent="0.15">
      <c r="A11" s="13" t="s">
        <v>3</v>
      </c>
      <c r="B11" s="14">
        <v>184</v>
      </c>
      <c r="C11" s="4">
        <f t="shared" si="5"/>
        <v>3.8606798153587911E-2</v>
      </c>
      <c r="D11" s="14">
        <v>294</v>
      </c>
      <c r="E11" s="4">
        <f t="shared" si="6"/>
        <v>2.4045145988386359E-2</v>
      </c>
      <c r="F11" s="14">
        <v>54</v>
      </c>
      <c r="G11" s="14">
        <v>145</v>
      </c>
      <c r="H11" s="14">
        <f t="shared" si="7"/>
        <v>130</v>
      </c>
      <c r="I11" s="15">
        <f>(B11-F11)/F11</f>
        <v>2.4074074074074074</v>
      </c>
      <c r="J11" s="14">
        <f t="shared" si="0"/>
        <v>149</v>
      </c>
      <c r="K11" s="15">
        <f>(D11-G11)/G11</f>
        <v>1.0275862068965518</v>
      </c>
      <c r="L11" s="16">
        <v>69</v>
      </c>
      <c r="M11" s="16">
        <v>171</v>
      </c>
      <c r="N11" s="16">
        <v>39</v>
      </c>
      <c r="O11" s="16">
        <v>58</v>
      </c>
      <c r="P11" s="16">
        <v>106</v>
      </c>
      <c r="Q11" s="16">
        <v>231</v>
      </c>
      <c r="R11" s="10">
        <f t="shared" si="1"/>
        <v>78</v>
      </c>
      <c r="S11" s="8">
        <f t="shared" si="2"/>
        <v>0.73584905660377353</v>
      </c>
      <c r="T11" s="10">
        <f t="shared" si="3"/>
        <v>63</v>
      </c>
      <c r="U11" s="8">
        <f t="shared" si="4"/>
        <v>0.27272727272727271</v>
      </c>
    </row>
    <row r="12" spans="1:21" ht="18" customHeight="1" x14ac:dyDescent="0.15">
      <c r="A12" s="13" t="s">
        <v>4</v>
      </c>
      <c r="B12" s="14">
        <v>1</v>
      </c>
      <c r="C12" s="4">
        <f t="shared" si="5"/>
        <v>2.0981955518254301E-4</v>
      </c>
      <c r="D12" s="14">
        <v>3</v>
      </c>
      <c r="E12" s="4">
        <f t="shared" si="6"/>
        <v>2.4535863253455467E-4</v>
      </c>
      <c r="F12" s="14">
        <v>2</v>
      </c>
      <c r="G12" s="14">
        <v>5</v>
      </c>
      <c r="H12" s="14">
        <f t="shared" si="7"/>
        <v>-1</v>
      </c>
      <c r="I12" s="15">
        <f>(B12-F12)/F12</f>
        <v>-0.5</v>
      </c>
      <c r="J12" s="14">
        <f t="shared" si="0"/>
        <v>-2</v>
      </c>
      <c r="K12" s="15">
        <f>(D12-G12)/G12</f>
        <v>-0.4</v>
      </c>
      <c r="L12" s="16">
        <v>0</v>
      </c>
      <c r="M12" s="16">
        <v>0</v>
      </c>
      <c r="N12" s="16">
        <v>0</v>
      </c>
      <c r="O12" s="16">
        <v>0</v>
      </c>
      <c r="P12" s="16">
        <v>1</v>
      </c>
      <c r="Q12" s="16">
        <v>2</v>
      </c>
      <c r="R12" s="10">
        <f t="shared" si="1"/>
        <v>0</v>
      </c>
      <c r="S12" s="8">
        <f t="shared" si="2"/>
        <v>0</v>
      </c>
      <c r="T12" s="10">
        <f t="shared" si="3"/>
        <v>1</v>
      </c>
      <c r="U12" s="8">
        <f t="shared" si="4"/>
        <v>0.5</v>
      </c>
    </row>
    <row r="13" spans="1:21" ht="18" customHeight="1" x14ac:dyDescent="0.15">
      <c r="A13" s="13" t="s">
        <v>5</v>
      </c>
      <c r="B13" s="14">
        <v>16</v>
      </c>
      <c r="C13" s="4">
        <f t="shared" si="5"/>
        <v>3.3571128829206882E-3</v>
      </c>
      <c r="D13" s="14">
        <v>64</v>
      </c>
      <c r="E13" s="4">
        <f t="shared" si="6"/>
        <v>5.2343174940704994E-3</v>
      </c>
      <c r="F13" s="14">
        <v>48</v>
      </c>
      <c r="G13" s="14">
        <v>104</v>
      </c>
      <c r="H13" s="14">
        <f t="shared" si="7"/>
        <v>-32</v>
      </c>
      <c r="I13" s="15">
        <f>(B13-F13)/F13</f>
        <v>-0.66666666666666663</v>
      </c>
      <c r="J13" s="14">
        <f t="shared" si="0"/>
        <v>-40</v>
      </c>
      <c r="K13" s="15">
        <f>(D13-G13)/G13</f>
        <v>-0.38461538461538464</v>
      </c>
      <c r="L13" s="16">
        <v>16</v>
      </c>
      <c r="M13" s="16">
        <v>37</v>
      </c>
      <c r="N13" s="16">
        <v>8</v>
      </c>
      <c r="O13" s="16">
        <v>17</v>
      </c>
      <c r="P13" s="16">
        <v>26</v>
      </c>
      <c r="Q13" s="16">
        <v>76</v>
      </c>
      <c r="R13" s="10">
        <f t="shared" si="1"/>
        <v>-10</v>
      </c>
      <c r="S13" s="8">
        <f t="shared" si="2"/>
        <v>-0.38461538461538464</v>
      </c>
      <c r="T13" s="10">
        <f t="shared" si="3"/>
        <v>-12</v>
      </c>
      <c r="U13" s="8">
        <f t="shared" si="4"/>
        <v>-0.15789473684210525</v>
      </c>
    </row>
    <row r="14" spans="1:21" ht="18" customHeight="1" x14ac:dyDescent="0.15">
      <c r="A14" s="13" t="s">
        <v>6</v>
      </c>
      <c r="B14" s="14">
        <v>0</v>
      </c>
      <c r="C14" s="4">
        <f t="shared" si="5"/>
        <v>0</v>
      </c>
      <c r="D14" s="14">
        <v>0</v>
      </c>
      <c r="E14" s="4">
        <f t="shared" si="6"/>
        <v>0</v>
      </c>
      <c r="F14" s="14">
        <v>0</v>
      </c>
      <c r="G14" s="14">
        <v>0</v>
      </c>
      <c r="H14" s="14">
        <f t="shared" si="7"/>
        <v>0</v>
      </c>
      <c r="I14" s="15"/>
      <c r="J14" s="14">
        <f t="shared" si="0"/>
        <v>0</v>
      </c>
      <c r="K14" s="15"/>
      <c r="L14" s="16">
        <v>2</v>
      </c>
      <c r="M14" s="16">
        <v>2</v>
      </c>
      <c r="N14" s="16">
        <v>0</v>
      </c>
      <c r="O14" s="16">
        <v>0</v>
      </c>
      <c r="P14" s="16">
        <v>1</v>
      </c>
      <c r="Q14" s="16">
        <v>1</v>
      </c>
      <c r="R14" s="10">
        <f t="shared" si="1"/>
        <v>-1</v>
      </c>
      <c r="S14" s="8">
        <f t="shared" si="2"/>
        <v>-1</v>
      </c>
      <c r="T14" s="10">
        <f t="shared" si="3"/>
        <v>-1</v>
      </c>
      <c r="U14" s="8">
        <f t="shared" si="4"/>
        <v>-1</v>
      </c>
    </row>
    <row r="15" spans="1:21" ht="18" customHeight="1" x14ac:dyDescent="0.15">
      <c r="A15" s="13" t="s">
        <v>7</v>
      </c>
      <c r="B15" s="14">
        <v>31</v>
      </c>
      <c r="C15" s="4">
        <f t="shared" si="5"/>
        <v>6.5044062106588332E-3</v>
      </c>
      <c r="D15" s="14">
        <v>244</v>
      </c>
      <c r="E15" s="4">
        <f t="shared" si="6"/>
        <v>1.995583544614378E-2</v>
      </c>
      <c r="F15" s="14">
        <v>12</v>
      </c>
      <c r="G15" s="14">
        <v>14</v>
      </c>
      <c r="H15" s="14">
        <f t="shared" si="7"/>
        <v>19</v>
      </c>
      <c r="I15" s="15">
        <f t="shared" ref="I15:I23" si="8">(B15-F15)/F15</f>
        <v>1.5833333333333333</v>
      </c>
      <c r="J15" s="14">
        <f t="shared" si="0"/>
        <v>230</v>
      </c>
      <c r="K15" s="15">
        <f t="shared" ref="K15:K23" si="9">(D15-G15)/G15</f>
        <v>16.428571428571427</v>
      </c>
      <c r="L15" s="16">
        <v>5</v>
      </c>
      <c r="M15" s="16">
        <v>17</v>
      </c>
      <c r="N15" s="16">
        <v>2</v>
      </c>
      <c r="O15" s="16">
        <v>2</v>
      </c>
      <c r="P15" s="16">
        <v>69</v>
      </c>
      <c r="Q15" s="16">
        <v>649</v>
      </c>
      <c r="R15" s="10">
        <f t="shared" si="1"/>
        <v>-38</v>
      </c>
      <c r="S15" s="8">
        <f t="shared" si="2"/>
        <v>-0.55072463768115942</v>
      </c>
      <c r="T15" s="10">
        <f t="shared" si="3"/>
        <v>-405</v>
      </c>
      <c r="U15" s="8">
        <f t="shared" si="4"/>
        <v>-0.62403697996918339</v>
      </c>
    </row>
    <row r="16" spans="1:21" ht="18" customHeight="1" x14ac:dyDescent="0.15">
      <c r="A16" s="13" t="s">
        <v>8</v>
      </c>
      <c r="B16" s="14">
        <v>30</v>
      </c>
      <c r="C16" s="4">
        <f t="shared" si="5"/>
        <v>6.29458665547629E-3</v>
      </c>
      <c r="D16" s="14">
        <v>68</v>
      </c>
      <c r="E16" s="4">
        <f t="shared" si="6"/>
        <v>5.5614623374499062E-3</v>
      </c>
      <c r="F16" s="14">
        <v>38</v>
      </c>
      <c r="G16" s="14">
        <v>186</v>
      </c>
      <c r="H16" s="14">
        <f t="shared" si="7"/>
        <v>-8</v>
      </c>
      <c r="I16" s="15">
        <f t="shared" si="8"/>
        <v>-0.21052631578947367</v>
      </c>
      <c r="J16" s="14">
        <f t="shared" si="0"/>
        <v>-118</v>
      </c>
      <c r="K16" s="15">
        <f t="shared" si="9"/>
        <v>-0.63440860215053763</v>
      </c>
      <c r="L16" s="16">
        <v>15</v>
      </c>
      <c r="M16" s="16">
        <v>83</v>
      </c>
      <c r="N16" s="16">
        <v>9</v>
      </c>
      <c r="O16" s="16">
        <v>29</v>
      </c>
      <c r="P16" s="16">
        <v>26</v>
      </c>
      <c r="Q16" s="16">
        <v>46</v>
      </c>
      <c r="R16" s="10">
        <f t="shared" si="1"/>
        <v>4</v>
      </c>
      <c r="S16" s="8">
        <f t="shared" si="2"/>
        <v>0.15384615384615385</v>
      </c>
      <c r="T16" s="10">
        <f t="shared" si="3"/>
        <v>22</v>
      </c>
      <c r="U16" s="8">
        <f t="shared" si="4"/>
        <v>0.47826086956521741</v>
      </c>
    </row>
    <row r="17" spans="1:21" ht="18" customHeight="1" x14ac:dyDescent="0.15">
      <c r="A17" s="13" t="s">
        <v>9</v>
      </c>
      <c r="B17" s="14">
        <v>10</v>
      </c>
      <c r="C17" s="4">
        <f t="shared" si="5"/>
        <v>2.0981955518254302E-3</v>
      </c>
      <c r="D17" s="14">
        <v>12</v>
      </c>
      <c r="E17" s="4">
        <f t="shared" si="6"/>
        <v>9.8143453013821869E-4</v>
      </c>
      <c r="F17" s="14">
        <v>7</v>
      </c>
      <c r="G17" s="14">
        <v>369</v>
      </c>
      <c r="H17" s="14">
        <f t="shared" si="7"/>
        <v>3</v>
      </c>
      <c r="I17" s="15">
        <f t="shared" si="8"/>
        <v>0.42857142857142855</v>
      </c>
      <c r="J17" s="14">
        <f t="shared" si="0"/>
        <v>-357</v>
      </c>
      <c r="K17" s="15">
        <f t="shared" si="9"/>
        <v>-0.96747967479674801</v>
      </c>
      <c r="L17" s="16">
        <v>5</v>
      </c>
      <c r="M17" s="16">
        <v>5</v>
      </c>
      <c r="N17" s="16">
        <v>7</v>
      </c>
      <c r="O17" s="16">
        <v>7</v>
      </c>
      <c r="P17" s="16">
        <v>1</v>
      </c>
      <c r="Q17" s="16">
        <v>3</v>
      </c>
      <c r="R17" s="10">
        <f t="shared" si="1"/>
        <v>9</v>
      </c>
      <c r="S17" s="8">
        <f t="shared" si="2"/>
        <v>9</v>
      </c>
      <c r="T17" s="10">
        <f t="shared" si="3"/>
        <v>9</v>
      </c>
      <c r="U17" s="8">
        <f t="shared" si="4"/>
        <v>3</v>
      </c>
    </row>
    <row r="18" spans="1:21" ht="18" customHeight="1" x14ac:dyDescent="0.15">
      <c r="A18" s="13" t="s">
        <v>10</v>
      </c>
      <c r="B18" s="14">
        <v>26</v>
      </c>
      <c r="C18" s="4">
        <f t="shared" si="5"/>
        <v>5.4553084347461183E-3</v>
      </c>
      <c r="D18" s="14">
        <v>117</v>
      </c>
      <c r="E18" s="4">
        <f t="shared" si="6"/>
        <v>9.5689866688476316E-3</v>
      </c>
      <c r="F18" s="14">
        <v>122</v>
      </c>
      <c r="G18" s="14">
        <v>4745</v>
      </c>
      <c r="H18" s="14">
        <f t="shared" si="7"/>
        <v>-96</v>
      </c>
      <c r="I18" s="15">
        <f t="shared" si="8"/>
        <v>-0.78688524590163933</v>
      </c>
      <c r="J18" s="14">
        <f t="shared" si="0"/>
        <v>-4628</v>
      </c>
      <c r="K18" s="15">
        <f t="shared" si="9"/>
        <v>-0.97534246575342465</v>
      </c>
      <c r="L18" s="16">
        <v>8</v>
      </c>
      <c r="M18" s="16">
        <v>15</v>
      </c>
      <c r="N18" s="16">
        <v>3</v>
      </c>
      <c r="O18" s="16">
        <v>5</v>
      </c>
      <c r="P18" s="16">
        <v>21</v>
      </c>
      <c r="Q18" s="16">
        <v>36</v>
      </c>
      <c r="R18" s="10">
        <f t="shared" si="1"/>
        <v>5</v>
      </c>
      <c r="S18" s="8">
        <f t="shared" si="2"/>
        <v>0.23809523809523808</v>
      </c>
      <c r="T18" s="10">
        <f t="shared" si="3"/>
        <v>81</v>
      </c>
      <c r="U18" s="8">
        <f t="shared" si="4"/>
        <v>2.25</v>
      </c>
    </row>
    <row r="19" spans="1:21" ht="18" customHeight="1" x14ac:dyDescent="0.15">
      <c r="A19" s="13" t="s">
        <v>11</v>
      </c>
      <c r="B19" s="14">
        <v>853</v>
      </c>
      <c r="C19" s="4">
        <f t="shared" si="5"/>
        <v>0.17897608057070918</v>
      </c>
      <c r="D19" s="14">
        <v>1997</v>
      </c>
      <c r="E19" s="4">
        <f t="shared" si="6"/>
        <v>0.16332706305716857</v>
      </c>
      <c r="F19" s="14">
        <v>604</v>
      </c>
      <c r="G19" s="14">
        <v>1265</v>
      </c>
      <c r="H19" s="14">
        <f t="shared" si="7"/>
        <v>249</v>
      </c>
      <c r="I19" s="15">
        <f t="shared" si="8"/>
        <v>0.41225165562913907</v>
      </c>
      <c r="J19" s="14">
        <f t="shared" si="0"/>
        <v>732</v>
      </c>
      <c r="K19" s="15">
        <f t="shared" si="9"/>
        <v>0.57865612648221343</v>
      </c>
      <c r="L19" s="16">
        <v>443</v>
      </c>
      <c r="M19" s="16">
        <v>951</v>
      </c>
      <c r="N19" s="16">
        <v>114</v>
      </c>
      <c r="O19" s="16">
        <v>265</v>
      </c>
      <c r="P19" s="16">
        <v>343</v>
      </c>
      <c r="Q19" s="16">
        <v>671</v>
      </c>
      <c r="R19" s="10">
        <f t="shared" si="1"/>
        <v>510</v>
      </c>
      <c r="S19" s="8">
        <f t="shared" si="2"/>
        <v>1.4868804664723032</v>
      </c>
      <c r="T19" s="10">
        <f t="shared" si="3"/>
        <v>1326</v>
      </c>
      <c r="U19" s="8">
        <f t="shared" si="4"/>
        <v>1.9761549925484352</v>
      </c>
    </row>
    <row r="20" spans="1:21" ht="18" customHeight="1" x14ac:dyDescent="0.15">
      <c r="A20" s="13" t="s">
        <v>12</v>
      </c>
      <c r="B20" s="14">
        <v>728</v>
      </c>
      <c r="C20" s="4">
        <f t="shared" si="5"/>
        <v>0.15274863617289131</v>
      </c>
      <c r="D20" s="14">
        <v>1806</v>
      </c>
      <c r="E20" s="4">
        <f t="shared" si="6"/>
        <v>0.14770589678580193</v>
      </c>
      <c r="F20" s="14">
        <v>632</v>
      </c>
      <c r="G20" s="14">
        <v>1704</v>
      </c>
      <c r="H20" s="14">
        <f t="shared" si="7"/>
        <v>96</v>
      </c>
      <c r="I20" s="15">
        <f t="shared" si="8"/>
        <v>0.15189873417721519</v>
      </c>
      <c r="J20" s="14">
        <f t="shared" si="0"/>
        <v>102</v>
      </c>
      <c r="K20" s="15">
        <f t="shared" si="9"/>
        <v>5.9859154929577461E-2</v>
      </c>
      <c r="L20" s="16">
        <v>394</v>
      </c>
      <c r="M20" s="16">
        <v>998</v>
      </c>
      <c r="N20" s="16">
        <v>298</v>
      </c>
      <c r="O20" s="16">
        <v>1154</v>
      </c>
      <c r="P20" s="16">
        <v>711</v>
      </c>
      <c r="Q20" s="16">
        <v>2288</v>
      </c>
      <c r="R20" s="10">
        <f t="shared" si="1"/>
        <v>17</v>
      </c>
      <c r="S20" s="8">
        <f t="shared" si="2"/>
        <v>2.3909985935302389E-2</v>
      </c>
      <c r="T20" s="10">
        <f t="shared" si="3"/>
        <v>-482</v>
      </c>
      <c r="U20" s="8">
        <f t="shared" si="4"/>
        <v>-0.21066433566433568</v>
      </c>
    </row>
    <row r="21" spans="1:21" ht="18" customHeight="1" x14ac:dyDescent="0.15">
      <c r="A21" s="13" t="s">
        <v>13</v>
      </c>
      <c r="B21" s="14">
        <v>29</v>
      </c>
      <c r="C21" s="4">
        <f t="shared" si="5"/>
        <v>6.0847671002937477E-3</v>
      </c>
      <c r="D21" s="14">
        <v>53</v>
      </c>
      <c r="E21" s="4">
        <f t="shared" si="6"/>
        <v>4.3346691747771322E-3</v>
      </c>
      <c r="F21" s="14">
        <v>28</v>
      </c>
      <c r="G21" s="14">
        <v>72</v>
      </c>
      <c r="H21" s="14">
        <f t="shared" si="7"/>
        <v>1</v>
      </c>
      <c r="I21" s="15">
        <f t="shared" si="8"/>
        <v>3.5714285714285712E-2</v>
      </c>
      <c r="J21" s="14">
        <f t="shared" si="0"/>
        <v>-19</v>
      </c>
      <c r="K21" s="15">
        <f t="shared" si="9"/>
        <v>-0.2638888888888889</v>
      </c>
      <c r="L21" s="16">
        <v>16</v>
      </c>
      <c r="M21" s="16">
        <v>48</v>
      </c>
      <c r="N21" s="16">
        <v>4</v>
      </c>
      <c r="O21" s="16">
        <v>13</v>
      </c>
      <c r="P21" s="16">
        <v>28</v>
      </c>
      <c r="Q21" s="16">
        <v>77</v>
      </c>
      <c r="R21" s="10">
        <f t="shared" si="1"/>
        <v>1</v>
      </c>
      <c r="S21" s="8">
        <f t="shared" si="2"/>
        <v>3.5714285714285712E-2</v>
      </c>
      <c r="T21" s="10">
        <f t="shared" si="3"/>
        <v>-24</v>
      </c>
      <c r="U21" s="8">
        <f t="shared" si="4"/>
        <v>-0.31168831168831168</v>
      </c>
    </row>
    <row r="22" spans="1:21" ht="18" customHeight="1" x14ac:dyDescent="0.15">
      <c r="A22" s="13" t="s">
        <v>14</v>
      </c>
      <c r="B22" s="14">
        <v>44</v>
      </c>
      <c r="C22" s="4">
        <f t="shared" si="5"/>
        <v>9.2320604280318932E-3</v>
      </c>
      <c r="D22" s="14">
        <v>100</v>
      </c>
      <c r="E22" s="4">
        <f t="shared" si="6"/>
        <v>8.1786210844851555E-3</v>
      </c>
      <c r="F22" s="14">
        <v>35</v>
      </c>
      <c r="G22" s="14">
        <v>167</v>
      </c>
      <c r="H22" s="14">
        <f t="shared" si="7"/>
        <v>9</v>
      </c>
      <c r="I22" s="15">
        <f t="shared" si="8"/>
        <v>0.25714285714285712</v>
      </c>
      <c r="J22" s="14">
        <f t="shared" si="0"/>
        <v>-67</v>
      </c>
      <c r="K22" s="15">
        <f t="shared" si="9"/>
        <v>-0.40119760479041916</v>
      </c>
      <c r="L22" s="16">
        <v>17</v>
      </c>
      <c r="M22" s="16">
        <v>61</v>
      </c>
      <c r="N22" s="16">
        <v>5</v>
      </c>
      <c r="O22" s="16">
        <v>46</v>
      </c>
      <c r="P22" s="16">
        <v>64</v>
      </c>
      <c r="Q22" s="16">
        <v>170</v>
      </c>
      <c r="R22" s="10">
        <f t="shared" si="1"/>
        <v>-20</v>
      </c>
      <c r="S22" s="8">
        <f t="shared" si="2"/>
        <v>-0.3125</v>
      </c>
      <c r="T22" s="10">
        <f t="shared" si="3"/>
        <v>-70</v>
      </c>
      <c r="U22" s="8">
        <f t="shared" si="4"/>
        <v>-0.41176470588235292</v>
      </c>
    </row>
    <row r="23" spans="1:21" ht="18" customHeight="1" x14ac:dyDescent="0.15">
      <c r="A23" s="13" t="s">
        <v>15</v>
      </c>
      <c r="B23" s="14">
        <v>2</v>
      </c>
      <c r="C23" s="4">
        <f t="shared" si="5"/>
        <v>4.1963911036508602E-4</v>
      </c>
      <c r="D23" s="14">
        <v>4</v>
      </c>
      <c r="E23" s="4">
        <f t="shared" si="6"/>
        <v>3.2714484337940621E-4</v>
      </c>
      <c r="F23" s="14">
        <v>4</v>
      </c>
      <c r="G23" s="14">
        <v>4</v>
      </c>
      <c r="H23" s="14">
        <f t="shared" si="7"/>
        <v>-2</v>
      </c>
      <c r="I23" s="15">
        <f t="shared" si="8"/>
        <v>-0.5</v>
      </c>
      <c r="J23" s="14">
        <f t="shared" si="0"/>
        <v>0</v>
      </c>
      <c r="K23" s="15">
        <f t="shared" si="9"/>
        <v>0</v>
      </c>
      <c r="L23" s="16">
        <v>7</v>
      </c>
      <c r="M23" s="16">
        <v>7</v>
      </c>
      <c r="N23" s="16">
        <v>1</v>
      </c>
      <c r="O23" s="16">
        <v>1</v>
      </c>
      <c r="P23" s="16">
        <v>0</v>
      </c>
      <c r="Q23" s="16">
        <v>0</v>
      </c>
      <c r="R23" s="10">
        <f t="shared" si="1"/>
        <v>2</v>
      </c>
      <c r="S23" s="8"/>
      <c r="T23" s="10">
        <f t="shared" si="3"/>
        <v>4</v>
      </c>
      <c r="U23" s="8"/>
    </row>
    <row r="24" spans="1:21" ht="18" customHeight="1" x14ac:dyDescent="0.15">
      <c r="A24" s="13" t="s">
        <v>16</v>
      </c>
      <c r="B24" s="14">
        <v>4</v>
      </c>
      <c r="C24" s="4">
        <f t="shared" si="5"/>
        <v>8.3927822073017204E-4</v>
      </c>
      <c r="D24" s="14">
        <v>20</v>
      </c>
      <c r="E24" s="4">
        <f t="shared" si="6"/>
        <v>1.6357242168970312E-3</v>
      </c>
      <c r="F24" s="14">
        <v>0</v>
      </c>
      <c r="G24" s="14">
        <v>0</v>
      </c>
      <c r="H24" s="14">
        <f t="shared" si="7"/>
        <v>4</v>
      </c>
      <c r="I24" s="15"/>
      <c r="J24" s="14">
        <f t="shared" si="0"/>
        <v>20</v>
      </c>
      <c r="K24" s="15"/>
      <c r="L24" s="16">
        <v>2</v>
      </c>
      <c r="M24" s="16">
        <v>2</v>
      </c>
      <c r="N24" s="16">
        <v>7</v>
      </c>
      <c r="O24" s="16">
        <v>9</v>
      </c>
      <c r="P24" s="16">
        <v>0</v>
      </c>
      <c r="Q24" s="16">
        <v>0</v>
      </c>
      <c r="R24" s="10">
        <f t="shared" si="1"/>
        <v>4</v>
      </c>
      <c r="S24" s="8"/>
      <c r="T24" s="10">
        <f t="shared" si="3"/>
        <v>20</v>
      </c>
      <c r="U24" s="8"/>
    </row>
    <row r="25" spans="1:21" ht="18" customHeight="1" x14ac:dyDescent="0.15">
      <c r="A25" s="13" t="s">
        <v>17</v>
      </c>
      <c r="B25" s="14">
        <v>6</v>
      </c>
      <c r="C25" s="4">
        <f t="shared" si="5"/>
        <v>1.258917331095258E-3</v>
      </c>
      <c r="D25" s="14">
        <v>9</v>
      </c>
      <c r="E25" s="4">
        <f t="shared" si="6"/>
        <v>7.3607589760366402E-4</v>
      </c>
      <c r="F25" s="14">
        <v>1</v>
      </c>
      <c r="G25" s="14">
        <v>1</v>
      </c>
      <c r="H25" s="14">
        <f t="shared" si="7"/>
        <v>5</v>
      </c>
      <c r="I25" s="15">
        <f t="shared" ref="I25:I50" si="10">(B25-F25)/F25</f>
        <v>5</v>
      </c>
      <c r="J25" s="14">
        <f t="shared" si="0"/>
        <v>8</v>
      </c>
      <c r="K25" s="15">
        <f t="shared" ref="K25:K50" si="11">(D25-G25)/G25</f>
        <v>8</v>
      </c>
      <c r="L25" s="16">
        <v>6</v>
      </c>
      <c r="M25" s="16">
        <v>12</v>
      </c>
      <c r="N25" s="16">
        <v>0</v>
      </c>
      <c r="O25" s="16">
        <v>0</v>
      </c>
      <c r="P25" s="16">
        <v>10</v>
      </c>
      <c r="Q25" s="16">
        <v>10</v>
      </c>
      <c r="R25" s="10">
        <f t="shared" si="1"/>
        <v>-4</v>
      </c>
      <c r="S25" s="8">
        <f t="shared" ref="S25:S50" si="12">(B25-P25)/P25</f>
        <v>-0.4</v>
      </c>
      <c r="T25" s="10">
        <f t="shared" si="3"/>
        <v>-1</v>
      </c>
      <c r="U25" s="8">
        <f t="shared" ref="U25:U50" si="13">(D25-Q25)/Q25</f>
        <v>-0.1</v>
      </c>
    </row>
    <row r="26" spans="1:21" ht="18" customHeight="1" x14ac:dyDescent="0.15">
      <c r="A26" s="13" t="s">
        <v>18</v>
      </c>
      <c r="B26" s="14">
        <v>20</v>
      </c>
      <c r="C26" s="4">
        <f t="shared" si="5"/>
        <v>4.1963911036508603E-3</v>
      </c>
      <c r="D26" s="14">
        <v>43</v>
      </c>
      <c r="E26" s="4">
        <f t="shared" si="6"/>
        <v>3.5168070663286169E-3</v>
      </c>
      <c r="F26" s="14">
        <v>8</v>
      </c>
      <c r="G26" s="14">
        <v>13</v>
      </c>
      <c r="H26" s="14">
        <f t="shared" si="7"/>
        <v>12</v>
      </c>
      <c r="I26" s="15">
        <f t="shared" si="10"/>
        <v>1.5</v>
      </c>
      <c r="J26" s="14">
        <f t="shared" si="0"/>
        <v>30</v>
      </c>
      <c r="K26" s="15">
        <f t="shared" si="11"/>
        <v>2.3076923076923075</v>
      </c>
      <c r="L26" s="16">
        <v>10</v>
      </c>
      <c r="M26" s="16">
        <v>21</v>
      </c>
      <c r="N26" s="16">
        <v>2</v>
      </c>
      <c r="O26" s="16">
        <v>5</v>
      </c>
      <c r="P26" s="16">
        <v>48</v>
      </c>
      <c r="Q26" s="16">
        <v>100</v>
      </c>
      <c r="R26" s="10">
        <f t="shared" si="1"/>
        <v>-28</v>
      </c>
      <c r="S26" s="8">
        <f t="shared" si="12"/>
        <v>-0.58333333333333337</v>
      </c>
      <c r="T26" s="10">
        <f t="shared" si="3"/>
        <v>-57</v>
      </c>
      <c r="U26" s="8">
        <f t="shared" si="13"/>
        <v>-0.56999999999999995</v>
      </c>
    </row>
    <row r="27" spans="1:21" ht="18" customHeight="1" x14ac:dyDescent="0.15">
      <c r="A27" s="13" t="s">
        <v>19</v>
      </c>
      <c r="B27" s="14">
        <v>12</v>
      </c>
      <c r="C27" s="4">
        <f t="shared" si="5"/>
        <v>2.517834662190516E-3</v>
      </c>
      <c r="D27" s="14">
        <v>16</v>
      </c>
      <c r="E27" s="4">
        <f t="shared" si="6"/>
        <v>1.3085793735176249E-3</v>
      </c>
      <c r="F27" s="14">
        <v>10</v>
      </c>
      <c r="G27" s="14">
        <v>23</v>
      </c>
      <c r="H27" s="14">
        <f t="shared" si="7"/>
        <v>2</v>
      </c>
      <c r="I27" s="15">
        <f t="shared" si="10"/>
        <v>0.2</v>
      </c>
      <c r="J27" s="14">
        <f t="shared" si="0"/>
        <v>-7</v>
      </c>
      <c r="K27" s="15">
        <f t="shared" si="11"/>
        <v>-0.30434782608695654</v>
      </c>
      <c r="L27" s="16">
        <v>13</v>
      </c>
      <c r="M27" s="16">
        <v>19</v>
      </c>
      <c r="N27" s="16">
        <v>0</v>
      </c>
      <c r="O27" s="16">
        <v>0</v>
      </c>
      <c r="P27" s="16">
        <v>11</v>
      </c>
      <c r="Q27" s="16">
        <v>15</v>
      </c>
      <c r="R27" s="10">
        <f t="shared" si="1"/>
        <v>1</v>
      </c>
      <c r="S27" s="8">
        <f t="shared" si="12"/>
        <v>9.0909090909090912E-2</v>
      </c>
      <c r="T27" s="10">
        <f t="shared" si="3"/>
        <v>1</v>
      </c>
      <c r="U27" s="8">
        <f t="shared" si="13"/>
        <v>6.6666666666666666E-2</v>
      </c>
    </row>
    <row r="28" spans="1:21" ht="18" customHeight="1" x14ac:dyDescent="0.15">
      <c r="A28" s="13" t="s">
        <v>20</v>
      </c>
      <c r="B28" s="14">
        <v>3</v>
      </c>
      <c r="C28" s="4">
        <f t="shared" si="5"/>
        <v>6.29458665547629E-4</v>
      </c>
      <c r="D28" s="14">
        <v>3</v>
      </c>
      <c r="E28" s="4">
        <f t="shared" si="6"/>
        <v>2.4535863253455467E-4</v>
      </c>
      <c r="F28" s="14">
        <v>8</v>
      </c>
      <c r="G28" s="14">
        <v>18</v>
      </c>
      <c r="H28" s="14">
        <f t="shared" si="7"/>
        <v>-5</v>
      </c>
      <c r="I28" s="15">
        <f t="shared" si="10"/>
        <v>-0.625</v>
      </c>
      <c r="J28" s="14">
        <f t="shared" si="0"/>
        <v>-15</v>
      </c>
      <c r="K28" s="15">
        <f t="shared" si="11"/>
        <v>-0.83333333333333337</v>
      </c>
      <c r="L28" s="16">
        <v>1</v>
      </c>
      <c r="M28" s="16">
        <v>1</v>
      </c>
      <c r="N28" s="16">
        <v>4</v>
      </c>
      <c r="O28" s="16">
        <v>17</v>
      </c>
      <c r="P28" s="16">
        <v>10</v>
      </c>
      <c r="Q28" s="16">
        <v>22</v>
      </c>
      <c r="R28" s="10">
        <f t="shared" si="1"/>
        <v>-7</v>
      </c>
      <c r="S28" s="8">
        <f t="shared" si="12"/>
        <v>-0.7</v>
      </c>
      <c r="T28" s="10">
        <f t="shared" si="3"/>
        <v>-19</v>
      </c>
      <c r="U28" s="8">
        <f t="shared" si="13"/>
        <v>-0.86363636363636365</v>
      </c>
    </row>
    <row r="29" spans="1:21" ht="18" customHeight="1" x14ac:dyDescent="0.15">
      <c r="A29" s="13" t="s">
        <v>21</v>
      </c>
      <c r="B29" s="14">
        <v>6</v>
      </c>
      <c r="C29" s="4">
        <f t="shared" si="5"/>
        <v>1.258917331095258E-3</v>
      </c>
      <c r="D29" s="14">
        <v>7</v>
      </c>
      <c r="E29" s="4">
        <f t="shared" si="6"/>
        <v>5.7250347591396094E-4</v>
      </c>
      <c r="F29" s="14">
        <v>18</v>
      </c>
      <c r="G29" s="14">
        <v>27</v>
      </c>
      <c r="H29" s="14">
        <f t="shared" si="7"/>
        <v>-12</v>
      </c>
      <c r="I29" s="15">
        <f t="shared" si="10"/>
        <v>-0.66666666666666663</v>
      </c>
      <c r="J29" s="14">
        <f t="shared" si="0"/>
        <v>-20</v>
      </c>
      <c r="K29" s="15">
        <f t="shared" si="11"/>
        <v>-0.7407407407407407</v>
      </c>
      <c r="L29" s="16">
        <v>3</v>
      </c>
      <c r="M29" s="16">
        <v>6</v>
      </c>
      <c r="N29" s="16">
        <v>1</v>
      </c>
      <c r="O29" s="16">
        <v>1</v>
      </c>
      <c r="P29" s="16">
        <v>17</v>
      </c>
      <c r="Q29" s="16">
        <v>27</v>
      </c>
      <c r="R29" s="10">
        <f t="shared" si="1"/>
        <v>-11</v>
      </c>
      <c r="S29" s="8">
        <f t="shared" si="12"/>
        <v>-0.6470588235294118</v>
      </c>
      <c r="T29" s="10">
        <f t="shared" si="3"/>
        <v>-20</v>
      </c>
      <c r="U29" s="8">
        <f t="shared" si="13"/>
        <v>-0.7407407407407407</v>
      </c>
    </row>
    <row r="30" spans="1:21" ht="18" customHeight="1" x14ac:dyDescent="0.15">
      <c r="A30" s="13" t="s">
        <v>22</v>
      </c>
      <c r="B30" s="14">
        <v>197</v>
      </c>
      <c r="C30" s="4">
        <f t="shared" si="5"/>
        <v>4.1334452370960971E-2</v>
      </c>
      <c r="D30" s="14">
        <v>450</v>
      </c>
      <c r="E30" s="4">
        <f t="shared" si="6"/>
        <v>3.6803794880183198E-2</v>
      </c>
      <c r="F30" s="14">
        <v>180</v>
      </c>
      <c r="G30" s="14">
        <v>424</v>
      </c>
      <c r="H30" s="14">
        <f t="shared" si="7"/>
        <v>17</v>
      </c>
      <c r="I30" s="15">
        <f t="shared" si="10"/>
        <v>9.4444444444444442E-2</v>
      </c>
      <c r="J30" s="14">
        <f t="shared" si="0"/>
        <v>26</v>
      </c>
      <c r="K30" s="15">
        <f t="shared" si="11"/>
        <v>6.1320754716981132E-2</v>
      </c>
      <c r="L30" s="16">
        <v>89</v>
      </c>
      <c r="M30" s="16">
        <v>294</v>
      </c>
      <c r="N30" s="16">
        <v>37</v>
      </c>
      <c r="O30" s="16">
        <v>90</v>
      </c>
      <c r="P30" s="16">
        <v>164</v>
      </c>
      <c r="Q30" s="16">
        <v>370</v>
      </c>
      <c r="R30" s="10">
        <f t="shared" si="1"/>
        <v>33</v>
      </c>
      <c r="S30" s="8">
        <f t="shared" si="12"/>
        <v>0.20121951219512196</v>
      </c>
      <c r="T30" s="10">
        <f t="shared" si="3"/>
        <v>80</v>
      </c>
      <c r="U30" s="8">
        <f t="shared" si="13"/>
        <v>0.21621621621621623</v>
      </c>
    </row>
    <row r="31" spans="1:21" ht="18" customHeight="1" x14ac:dyDescent="0.15">
      <c r="A31" s="13" t="s">
        <v>23</v>
      </c>
      <c r="B31" s="14">
        <v>130</v>
      </c>
      <c r="C31" s="4">
        <f t="shared" si="5"/>
        <v>2.7276542173730593E-2</v>
      </c>
      <c r="D31" s="14">
        <v>801</v>
      </c>
      <c r="E31" s="4">
        <f t="shared" si="6"/>
        <v>6.55107548867261E-2</v>
      </c>
      <c r="F31" s="14">
        <v>131</v>
      </c>
      <c r="G31" s="14">
        <v>1446</v>
      </c>
      <c r="H31" s="14">
        <f t="shared" si="7"/>
        <v>-1</v>
      </c>
      <c r="I31" s="15">
        <f t="shared" si="10"/>
        <v>-7.6335877862595417E-3</v>
      </c>
      <c r="J31" s="14">
        <f t="shared" si="0"/>
        <v>-645</v>
      </c>
      <c r="K31" s="15">
        <f t="shared" si="11"/>
        <v>-0.44605809128630708</v>
      </c>
      <c r="L31" s="16">
        <v>65</v>
      </c>
      <c r="M31" s="16">
        <v>359</v>
      </c>
      <c r="N31" s="16">
        <v>26</v>
      </c>
      <c r="O31" s="16">
        <v>123</v>
      </c>
      <c r="P31" s="16">
        <v>212</v>
      </c>
      <c r="Q31" s="16">
        <v>877</v>
      </c>
      <c r="R31" s="10">
        <f t="shared" si="1"/>
        <v>-82</v>
      </c>
      <c r="S31" s="8">
        <f t="shared" si="12"/>
        <v>-0.3867924528301887</v>
      </c>
      <c r="T31" s="10">
        <f t="shared" si="3"/>
        <v>-76</v>
      </c>
      <c r="U31" s="8">
        <f t="shared" si="13"/>
        <v>-8.6659064994298748E-2</v>
      </c>
    </row>
    <row r="32" spans="1:21" ht="18" customHeight="1" x14ac:dyDescent="0.15">
      <c r="A32" s="13" t="s">
        <v>24</v>
      </c>
      <c r="B32" s="14">
        <v>69</v>
      </c>
      <c r="C32" s="4">
        <f t="shared" si="5"/>
        <v>1.4477549307595467E-2</v>
      </c>
      <c r="D32" s="14">
        <v>266</v>
      </c>
      <c r="E32" s="4">
        <f t="shared" si="6"/>
        <v>2.1755132084730514E-2</v>
      </c>
      <c r="F32" s="14">
        <v>112</v>
      </c>
      <c r="G32" s="14">
        <v>683</v>
      </c>
      <c r="H32" s="14">
        <f t="shared" si="7"/>
        <v>-43</v>
      </c>
      <c r="I32" s="15">
        <f t="shared" si="10"/>
        <v>-0.38392857142857145</v>
      </c>
      <c r="J32" s="14">
        <f t="shared" si="0"/>
        <v>-417</v>
      </c>
      <c r="K32" s="15">
        <f t="shared" si="11"/>
        <v>-0.61054172767203518</v>
      </c>
      <c r="L32" s="16">
        <v>56</v>
      </c>
      <c r="M32" s="16">
        <v>537</v>
      </c>
      <c r="N32" s="16">
        <v>24</v>
      </c>
      <c r="O32" s="16">
        <v>72</v>
      </c>
      <c r="P32" s="16">
        <v>29</v>
      </c>
      <c r="Q32" s="16">
        <v>79</v>
      </c>
      <c r="R32" s="10">
        <f t="shared" si="1"/>
        <v>40</v>
      </c>
      <c r="S32" s="8">
        <f t="shared" si="12"/>
        <v>1.3793103448275863</v>
      </c>
      <c r="T32" s="10">
        <f t="shared" si="3"/>
        <v>187</v>
      </c>
      <c r="U32" s="8">
        <f t="shared" si="13"/>
        <v>2.3670886075949369</v>
      </c>
    </row>
    <row r="33" spans="1:21" ht="18" customHeight="1" x14ac:dyDescent="0.15">
      <c r="A33" s="13" t="s">
        <v>25</v>
      </c>
      <c r="B33" s="14">
        <v>176</v>
      </c>
      <c r="C33" s="4">
        <f t="shared" si="5"/>
        <v>3.6928241712127573E-2</v>
      </c>
      <c r="D33" s="14">
        <v>361</v>
      </c>
      <c r="E33" s="4">
        <f t="shared" si="6"/>
        <v>2.9524822114991411E-2</v>
      </c>
      <c r="F33" s="14">
        <v>137</v>
      </c>
      <c r="G33" s="14">
        <v>462</v>
      </c>
      <c r="H33" s="14">
        <f t="shared" si="7"/>
        <v>39</v>
      </c>
      <c r="I33" s="15">
        <f t="shared" si="10"/>
        <v>0.28467153284671531</v>
      </c>
      <c r="J33" s="14">
        <f t="shared" si="0"/>
        <v>-101</v>
      </c>
      <c r="K33" s="15">
        <f t="shared" si="11"/>
        <v>-0.21861471861471862</v>
      </c>
      <c r="L33" s="16">
        <v>52</v>
      </c>
      <c r="M33" s="16">
        <v>249</v>
      </c>
      <c r="N33" s="16">
        <v>41</v>
      </c>
      <c r="O33" s="16">
        <v>117</v>
      </c>
      <c r="P33" s="16">
        <v>216</v>
      </c>
      <c r="Q33" s="16">
        <v>476</v>
      </c>
      <c r="R33" s="10">
        <f t="shared" si="1"/>
        <v>-40</v>
      </c>
      <c r="S33" s="8">
        <f t="shared" si="12"/>
        <v>-0.18518518518518517</v>
      </c>
      <c r="T33" s="10">
        <f t="shared" si="3"/>
        <v>-115</v>
      </c>
      <c r="U33" s="8">
        <f t="shared" si="13"/>
        <v>-0.24159663865546219</v>
      </c>
    </row>
    <row r="34" spans="1:21" ht="18" customHeight="1" x14ac:dyDescent="0.15">
      <c r="A34" s="13" t="s">
        <v>26</v>
      </c>
      <c r="B34" s="14">
        <v>19</v>
      </c>
      <c r="C34" s="4">
        <f t="shared" si="5"/>
        <v>3.9865715484683172E-3</v>
      </c>
      <c r="D34" s="14">
        <v>47</v>
      </c>
      <c r="E34" s="4">
        <f t="shared" si="6"/>
        <v>3.8439519097080233E-3</v>
      </c>
      <c r="F34" s="14">
        <v>9</v>
      </c>
      <c r="G34" s="14">
        <v>30</v>
      </c>
      <c r="H34" s="14">
        <f t="shared" si="7"/>
        <v>10</v>
      </c>
      <c r="I34" s="15">
        <f t="shared" si="10"/>
        <v>1.1111111111111112</v>
      </c>
      <c r="J34" s="14">
        <f t="shared" si="0"/>
        <v>17</v>
      </c>
      <c r="K34" s="15">
        <f t="shared" si="11"/>
        <v>0.56666666666666665</v>
      </c>
      <c r="L34" s="16">
        <v>5</v>
      </c>
      <c r="M34" s="16">
        <v>12</v>
      </c>
      <c r="N34" s="16">
        <v>17</v>
      </c>
      <c r="O34" s="16">
        <v>81</v>
      </c>
      <c r="P34" s="16">
        <v>16</v>
      </c>
      <c r="Q34" s="16">
        <v>57</v>
      </c>
      <c r="R34" s="10">
        <f t="shared" si="1"/>
        <v>3</v>
      </c>
      <c r="S34" s="8">
        <f t="shared" si="12"/>
        <v>0.1875</v>
      </c>
      <c r="T34" s="10">
        <f t="shared" si="3"/>
        <v>-10</v>
      </c>
      <c r="U34" s="8">
        <f t="shared" si="13"/>
        <v>-0.17543859649122806</v>
      </c>
    </row>
    <row r="35" spans="1:21" ht="18" customHeight="1" x14ac:dyDescent="0.15">
      <c r="A35" s="13" t="s">
        <v>27</v>
      </c>
      <c r="B35" s="14">
        <v>142</v>
      </c>
      <c r="C35" s="4">
        <f t="shared" si="5"/>
        <v>2.9794376835921108E-2</v>
      </c>
      <c r="D35" s="14">
        <v>524</v>
      </c>
      <c r="E35" s="4">
        <f t="shared" si="6"/>
        <v>4.2855974482702217E-2</v>
      </c>
      <c r="F35" s="14">
        <v>148</v>
      </c>
      <c r="G35" s="14">
        <v>438</v>
      </c>
      <c r="H35" s="14">
        <f t="shared" si="7"/>
        <v>-6</v>
      </c>
      <c r="I35" s="15">
        <f t="shared" si="10"/>
        <v>-4.0540540540540543E-2</v>
      </c>
      <c r="J35" s="14">
        <f t="shared" si="0"/>
        <v>86</v>
      </c>
      <c r="K35" s="15">
        <f t="shared" si="11"/>
        <v>0.19634703196347031</v>
      </c>
      <c r="L35" s="16">
        <v>91</v>
      </c>
      <c r="M35" s="16">
        <v>442</v>
      </c>
      <c r="N35" s="16">
        <v>54</v>
      </c>
      <c r="O35" s="16">
        <v>247</v>
      </c>
      <c r="P35" s="16">
        <v>149</v>
      </c>
      <c r="Q35" s="16">
        <v>623</v>
      </c>
      <c r="R35" s="10">
        <f t="shared" si="1"/>
        <v>-7</v>
      </c>
      <c r="S35" s="8">
        <f t="shared" si="12"/>
        <v>-4.6979865771812082E-2</v>
      </c>
      <c r="T35" s="10">
        <f t="shared" si="3"/>
        <v>-99</v>
      </c>
      <c r="U35" s="8">
        <f t="shared" si="13"/>
        <v>-0.15890850722311398</v>
      </c>
    </row>
    <row r="36" spans="1:21" ht="18" customHeight="1" x14ac:dyDescent="0.15">
      <c r="A36" s="13" t="s">
        <v>28</v>
      </c>
      <c r="B36" s="14">
        <v>15</v>
      </c>
      <c r="C36" s="4">
        <f t="shared" si="5"/>
        <v>3.147293327738145E-3</v>
      </c>
      <c r="D36" s="14">
        <v>27</v>
      </c>
      <c r="E36" s="4">
        <f t="shared" si="6"/>
        <v>2.2082276928109923E-3</v>
      </c>
      <c r="F36" s="14">
        <v>20</v>
      </c>
      <c r="G36" s="14">
        <v>44</v>
      </c>
      <c r="H36" s="14">
        <f t="shared" si="7"/>
        <v>-5</v>
      </c>
      <c r="I36" s="15">
        <f t="shared" si="10"/>
        <v>-0.25</v>
      </c>
      <c r="J36" s="14">
        <f t="shared" si="0"/>
        <v>-17</v>
      </c>
      <c r="K36" s="15">
        <f t="shared" si="11"/>
        <v>-0.38636363636363635</v>
      </c>
      <c r="L36" s="16">
        <v>10</v>
      </c>
      <c r="M36" s="16">
        <v>42</v>
      </c>
      <c r="N36" s="16">
        <v>11</v>
      </c>
      <c r="O36" s="16">
        <v>16</v>
      </c>
      <c r="P36" s="16">
        <v>38</v>
      </c>
      <c r="Q36" s="16">
        <v>63</v>
      </c>
      <c r="R36" s="10">
        <f t="shared" si="1"/>
        <v>-23</v>
      </c>
      <c r="S36" s="8">
        <f t="shared" si="12"/>
        <v>-0.60526315789473684</v>
      </c>
      <c r="T36" s="10">
        <f t="shared" si="3"/>
        <v>-36</v>
      </c>
      <c r="U36" s="8">
        <f t="shared" si="13"/>
        <v>-0.5714285714285714</v>
      </c>
    </row>
    <row r="37" spans="1:21" ht="18" customHeight="1" x14ac:dyDescent="0.15">
      <c r="A37" s="13" t="s">
        <v>29</v>
      </c>
      <c r="B37" s="14">
        <v>10</v>
      </c>
      <c r="C37" s="4">
        <f t="shared" si="5"/>
        <v>2.0981955518254302E-3</v>
      </c>
      <c r="D37" s="14">
        <v>16</v>
      </c>
      <c r="E37" s="4">
        <f t="shared" si="6"/>
        <v>1.3085793735176249E-3</v>
      </c>
      <c r="F37" s="14">
        <v>14</v>
      </c>
      <c r="G37" s="14">
        <v>14</v>
      </c>
      <c r="H37" s="14">
        <f t="shared" si="7"/>
        <v>-4</v>
      </c>
      <c r="I37" s="15">
        <f t="shared" si="10"/>
        <v>-0.2857142857142857</v>
      </c>
      <c r="J37" s="14">
        <f t="shared" si="0"/>
        <v>2</v>
      </c>
      <c r="K37" s="15">
        <f t="shared" si="11"/>
        <v>0.14285714285714285</v>
      </c>
      <c r="L37" s="16">
        <v>2</v>
      </c>
      <c r="M37" s="16">
        <v>8</v>
      </c>
      <c r="N37" s="16">
        <v>7</v>
      </c>
      <c r="O37" s="16">
        <v>7</v>
      </c>
      <c r="P37" s="16">
        <v>10</v>
      </c>
      <c r="Q37" s="16">
        <v>15</v>
      </c>
      <c r="R37" s="10">
        <f t="shared" si="1"/>
        <v>0</v>
      </c>
      <c r="S37" s="8">
        <f t="shared" si="12"/>
        <v>0</v>
      </c>
      <c r="T37" s="10">
        <f t="shared" si="3"/>
        <v>1</v>
      </c>
      <c r="U37" s="8">
        <f t="shared" si="13"/>
        <v>6.6666666666666666E-2</v>
      </c>
    </row>
    <row r="38" spans="1:21" ht="18" customHeight="1" x14ac:dyDescent="0.15">
      <c r="A38" s="13" t="s">
        <v>30</v>
      </c>
      <c r="B38" s="14">
        <v>20</v>
      </c>
      <c r="C38" s="4">
        <f t="shared" si="5"/>
        <v>4.1963911036508603E-3</v>
      </c>
      <c r="D38" s="14">
        <v>93</v>
      </c>
      <c r="E38" s="4">
        <f t="shared" si="6"/>
        <v>7.6061176085711951E-3</v>
      </c>
      <c r="F38" s="14">
        <v>24</v>
      </c>
      <c r="G38" s="14">
        <v>99</v>
      </c>
      <c r="H38" s="14">
        <f t="shared" si="7"/>
        <v>-4</v>
      </c>
      <c r="I38" s="15">
        <f t="shared" si="10"/>
        <v>-0.16666666666666666</v>
      </c>
      <c r="J38" s="14">
        <f t="shared" si="0"/>
        <v>-6</v>
      </c>
      <c r="K38" s="15">
        <f t="shared" si="11"/>
        <v>-6.0606060606060608E-2</v>
      </c>
      <c r="L38" s="16">
        <v>10</v>
      </c>
      <c r="M38" s="16">
        <v>15</v>
      </c>
      <c r="N38" s="16">
        <v>9</v>
      </c>
      <c r="O38" s="16">
        <v>24</v>
      </c>
      <c r="P38" s="16">
        <v>9</v>
      </c>
      <c r="Q38" s="16">
        <v>13</v>
      </c>
      <c r="R38" s="10">
        <f t="shared" si="1"/>
        <v>11</v>
      </c>
      <c r="S38" s="8">
        <f t="shared" si="12"/>
        <v>1.2222222222222223</v>
      </c>
      <c r="T38" s="10">
        <f t="shared" si="3"/>
        <v>80</v>
      </c>
      <c r="U38" s="8">
        <f t="shared" si="13"/>
        <v>6.1538461538461542</v>
      </c>
    </row>
    <row r="39" spans="1:21" ht="18" customHeight="1" x14ac:dyDescent="0.15">
      <c r="A39" s="13" t="s">
        <v>31</v>
      </c>
      <c r="B39" s="14">
        <v>193</v>
      </c>
      <c r="C39" s="4">
        <f t="shared" si="5"/>
        <v>4.0495174150230802E-2</v>
      </c>
      <c r="D39" s="14">
        <v>500</v>
      </c>
      <c r="E39" s="4">
        <f t="shared" si="6"/>
        <v>4.0893105422425781E-2</v>
      </c>
      <c r="F39" s="14">
        <v>145</v>
      </c>
      <c r="G39" s="14">
        <v>459</v>
      </c>
      <c r="H39" s="14">
        <f t="shared" si="7"/>
        <v>48</v>
      </c>
      <c r="I39" s="15">
        <f t="shared" si="10"/>
        <v>0.33103448275862069</v>
      </c>
      <c r="J39" s="14">
        <f t="shared" si="0"/>
        <v>41</v>
      </c>
      <c r="K39" s="15">
        <f t="shared" si="11"/>
        <v>8.9324618736383449E-2</v>
      </c>
      <c r="L39" s="16">
        <v>154</v>
      </c>
      <c r="M39" s="16">
        <v>590</v>
      </c>
      <c r="N39" s="16">
        <v>61</v>
      </c>
      <c r="O39" s="16">
        <v>544</v>
      </c>
      <c r="P39" s="16">
        <v>256</v>
      </c>
      <c r="Q39" s="16">
        <v>882</v>
      </c>
      <c r="R39" s="10">
        <f t="shared" si="1"/>
        <v>-63</v>
      </c>
      <c r="S39" s="8">
        <f t="shared" si="12"/>
        <v>-0.24609375</v>
      </c>
      <c r="T39" s="10">
        <f t="shared" si="3"/>
        <v>-382</v>
      </c>
      <c r="U39" s="8">
        <f t="shared" si="13"/>
        <v>-0.43310657596371882</v>
      </c>
    </row>
    <row r="40" spans="1:21" ht="18" customHeight="1" x14ac:dyDescent="0.15">
      <c r="A40" s="13" t="s">
        <v>32</v>
      </c>
      <c r="B40" s="14">
        <v>19</v>
      </c>
      <c r="C40" s="4">
        <f t="shared" si="5"/>
        <v>3.9865715484683172E-3</v>
      </c>
      <c r="D40" s="14">
        <v>26</v>
      </c>
      <c r="E40" s="4">
        <f t="shared" si="6"/>
        <v>2.1264414819661404E-3</v>
      </c>
      <c r="F40" s="14">
        <v>63</v>
      </c>
      <c r="G40" s="14">
        <v>137</v>
      </c>
      <c r="H40" s="14">
        <f t="shared" si="7"/>
        <v>-44</v>
      </c>
      <c r="I40" s="15">
        <f t="shared" si="10"/>
        <v>-0.69841269841269837</v>
      </c>
      <c r="J40" s="14">
        <f t="shared" si="0"/>
        <v>-111</v>
      </c>
      <c r="K40" s="15">
        <f t="shared" si="11"/>
        <v>-0.81021897810218979</v>
      </c>
      <c r="L40" s="16">
        <v>18</v>
      </c>
      <c r="M40" s="16">
        <v>19</v>
      </c>
      <c r="N40" s="16">
        <v>2</v>
      </c>
      <c r="O40" s="16">
        <v>2</v>
      </c>
      <c r="P40" s="16">
        <v>11</v>
      </c>
      <c r="Q40" s="16">
        <v>14</v>
      </c>
      <c r="R40" s="10">
        <f t="shared" si="1"/>
        <v>8</v>
      </c>
      <c r="S40" s="8">
        <f t="shared" si="12"/>
        <v>0.72727272727272729</v>
      </c>
      <c r="T40" s="10">
        <f t="shared" si="3"/>
        <v>12</v>
      </c>
      <c r="U40" s="8">
        <f t="shared" si="13"/>
        <v>0.8571428571428571</v>
      </c>
    </row>
    <row r="41" spans="1:21" ht="18" customHeight="1" x14ac:dyDescent="0.15">
      <c r="A41" s="13" t="s">
        <v>33</v>
      </c>
      <c r="B41" s="14">
        <v>493</v>
      </c>
      <c r="C41" s="4">
        <f t="shared" si="5"/>
        <v>0.1034410407049937</v>
      </c>
      <c r="D41" s="14">
        <v>1380</v>
      </c>
      <c r="E41" s="4">
        <f t="shared" si="6"/>
        <v>0.11286497096589515</v>
      </c>
      <c r="F41" s="14">
        <v>475</v>
      </c>
      <c r="G41" s="14">
        <v>1184</v>
      </c>
      <c r="H41" s="14">
        <f t="shared" si="7"/>
        <v>18</v>
      </c>
      <c r="I41" s="15">
        <f t="shared" si="10"/>
        <v>3.7894736842105266E-2</v>
      </c>
      <c r="J41" s="14">
        <f t="shared" ref="J41:J67" si="14">D41-G41</f>
        <v>196</v>
      </c>
      <c r="K41" s="15">
        <f t="shared" si="11"/>
        <v>0.16554054054054054</v>
      </c>
      <c r="L41" s="16">
        <v>262</v>
      </c>
      <c r="M41" s="16">
        <v>709</v>
      </c>
      <c r="N41" s="16">
        <v>138</v>
      </c>
      <c r="O41" s="16">
        <v>342</v>
      </c>
      <c r="P41" s="16">
        <v>408</v>
      </c>
      <c r="Q41" s="16">
        <v>1018</v>
      </c>
      <c r="R41" s="10">
        <f t="shared" ref="R41:R67" si="15">B41-P41</f>
        <v>85</v>
      </c>
      <c r="S41" s="8">
        <f t="shared" si="12"/>
        <v>0.20833333333333334</v>
      </c>
      <c r="T41" s="10">
        <f t="shared" ref="T41:T67" si="16">D41-Q41</f>
        <v>362</v>
      </c>
      <c r="U41" s="8">
        <f t="shared" si="13"/>
        <v>0.35559921414538309</v>
      </c>
    </row>
    <row r="42" spans="1:21" ht="18" customHeight="1" x14ac:dyDescent="0.15">
      <c r="A42" s="13" t="s">
        <v>34</v>
      </c>
      <c r="B42" s="14">
        <v>65</v>
      </c>
      <c r="C42" s="4">
        <f t="shared" si="5"/>
        <v>1.3638271086865297E-2</v>
      </c>
      <c r="D42" s="14">
        <v>97</v>
      </c>
      <c r="E42" s="4">
        <f t="shared" si="6"/>
        <v>7.9332624519506019E-3</v>
      </c>
      <c r="F42" s="14">
        <v>10</v>
      </c>
      <c r="G42" s="14">
        <v>27</v>
      </c>
      <c r="H42" s="14">
        <f t="shared" si="7"/>
        <v>55</v>
      </c>
      <c r="I42" s="15">
        <f t="shared" si="10"/>
        <v>5.5</v>
      </c>
      <c r="J42" s="14">
        <f t="shared" si="14"/>
        <v>70</v>
      </c>
      <c r="K42" s="15">
        <f t="shared" si="11"/>
        <v>2.5925925925925926</v>
      </c>
      <c r="L42" s="16">
        <v>7</v>
      </c>
      <c r="M42" s="16">
        <v>30</v>
      </c>
      <c r="N42" s="16">
        <v>11</v>
      </c>
      <c r="O42" s="16">
        <v>46</v>
      </c>
      <c r="P42" s="16">
        <v>27</v>
      </c>
      <c r="Q42" s="16">
        <v>96</v>
      </c>
      <c r="R42" s="10">
        <f t="shared" si="15"/>
        <v>38</v>
      </c>
      <c r="S42" s="8">
        <f t="shared" si="12"/>
        <v>1.4074074074074074</v>
      </c>
      <c r="T42" s="10">
        <f t="shared" si="16"/>
        <v>1</v>
      </c>
      <c r="U42" s="8">
        <f t="shared" si="13"/>
        <v>1.0416666666666666E-2</v>
      </c>
    </row>
    <row r="43" spans="1:21" ht="18" customHeight="1" x14ac:dyDescent="0.15">
      <c r="A43" s="13" t="s">
        <v>35</v>
      </c>
      <c r="B43" s="14">
        <v>19</v>
      </c>
      <c r="C43" s="4">
        <f t="shared" si="5"/>
        <v>3.9865715484683172E-3</v>
      </c>
      <c r="D43" s="14">
        <v>87</v>
      </c>
      <c r="E43" s="4">
        <f t="shared" si="6"/>
        <v>7.1154003435020853E-3</v>
      </c>
      <c r="F43" s="14">
        <v>51</v>
      </c>
      <c r="G43" s="14">
        <v>132</v>
      </c>
      <c r="H43" s="14">
        <f t="shared" si="7"/>
        <v>-32</v>
      </c>
      <c r="I43" s="15">
        <f t="shared" si="10"/>
        <v>-0.62745098039215685</v>
      </c>
      <c r="J43" s="14">
        <f t="shared" si="14"/>
        <v>-45</v>
      </c>
      <c r="K43" s="15">
        <f t="shared" si="11"/>
        <v>-0.34090909090909088</v>
      </c>
      <c r="L43" s="16">
        <v>2</v>
      </c>
      <c r="M43" s="16">
        <v>2</v>
      </c>
      <c r="N43" s="16">
        <v>0</v>
      </c>
      <c r="O43" s="16">
        <v>0</v>
      </c>
      <c r="P43" s="16">
        <v>27</v>
      </c>
      <c r="Q43" s="16">
        <v>56</v>
      </c>
      <c r="R43" s="10">
        <f t="shared" si="15"/>
        <v>-8</v>
      </c>
      <c r="S43" s="8">
        <f t="shared" si="12"/>
        <v>-0.29629629629629628</v>
      </c>
      <c r="T43" s="10">
        <f t="shared" si="16"/>
        <v>31</v>
      </c>
      <c r="U43" s="8">
        <f t="shared" si="13"/>
        <v>0.5535714285714286</v>
      </c>
    </row>
    <row r="44" spans="1:21" ht="18" customHeight="1" x14ac:dyDescent="0.15">
      <c r="A44" s="13" t="s">
        <v>36</v>
      </c>
      <c r="B44" s="14">
        <v>28</v>
      </c>
      <c r="C44" s="4">
        <f t="shared" si="5"/>
        <v>5.8749475451112046E-3</v>
      </c>
      <c r="D44" s="14">
        <v>48</v>
      </c>
      <c r="E44" s="4">
        <f t="shared" si="6"/>
        <v>3.9257381205528748E-3</v>
      </c>
      <c r="F44" s="14">
        <v>37</v>
      </c>
      <c r="G44" s="14">
        <v>58</v>
      </c>
      <c r="H44" s="14">
        <f t="shared" si="7"/>
        <v>-9</v>
      </c>
      <c r="I44" s="15">
        <f t="shared" si="10"/>
        <v>-0.24324324324324326</v>
      </c>
      <c r="J44" s="14">
        <f t="shared" si="14"/>
        <v>-10</v>
      </c>
      <c r="K44" s="15">
        <f t="shared" si="11"/>
        <v>-0.17241379310344829</v>
      </c>
      <c r="L44" s="16">
        <v>4</v>
      </c>
      <c r="M44" s="16">
        <v>4</v>
      </c>
      <c r="N44" s="16">
        <v>6</v>
      </c>
      <c r="O44" s="16">
        <v>13</v>
      </c>
      <c r="P44" s="16">
        <v>32</v>
      </c>
      <c r="Q44" s="16">
        <v>132</v>
      </c>
      <c r="R44" s="10">
        <f t="shared" si="15"/>
        <v>-4</v>
      </c>
      <c r="S44" s="8">
        <f t="shared" si="12"/>
        <v>-0.125</v>
      </c>
      <c r="T44" s="10">
        <f t="shared" si="16"/>
        <v>-84</v>
      </c>
      <c r="U44" s="8">
        <f t="shared" si="13"/>
        <v>-0.63636363636363635</v>
      </c>
    </row>
    <row r="45" spans="1:21" ht="18" customHeight="1" x14ac:dyDescent="0.15">
      <c r="A45" s="13" t="s">
        <v>37</v>
      </c>
      <c r="B45" s="14">
        <v>18</v>
      </c>
      <c r="C45" s="4">
        <f t="shared" si="5"/>
        <v>3.7767519932857744E-3</v>
      </c>
      <c r="D45" s="14">
        <v>87</v>
      </c>
      <c r="E45" s="4">
        <f t="shared" si="6"/>
        <v>7.1154003435020853E-3</v>
      </c>
      <c r="F45" s="14">
        <v>8</v>
      </c>
      <c r="G45" s="14">
        <v>21</v>
      </c>
      <c r="H45" s="14">
        <f t="shared" si="7"/>
        <v>10</v>
      </c>
      <c r="I45" s="15">
        <f t="shared" si="10"/>
        <v>1.25</v>
      </c>
      <c r="J45" s="14">
        <f t="shared" si="14"/>
        <v>66</v>
      </c>
      <c r="K45" s="15">
        <f t="shared" si="11"/>
        <v>3.1428571428571428</v>
      </c>
      <c r="L45" s="16">
        <v>19</v>
      </c>
      <c r="M45" s="16">
        <v>47</v>
      </c>
      <c r="N45" s="16">
        <v>7</v>
      </c>
      <c r="O45" s="16">
        <v>29</v>
      </c>
      <c r="P45" s="16">
        <v>18</v>
      </c>
      <c r="Q45" s="16">
        <v>42</v>
      </c>
      <c r="R45" s="10">
        <f t="shared" si="15"/>
        <v>0</v>
      </c>
      <c r="S45" s="8">
        <f t="shared" si="12"/>
        <v>0</v>
      </c>
      <c r="T45" s="10">
        <f t="shared" si="16"/>
        <v>45</v>
      </c>
      <c r="U45" s="8">
        <f t="shared" si="13"/>
        <v>1.0714285714285714</v>
      </c>
    </row>
    <row r="46" spans="1:21" ht="18" customHeight="1" x14ac:dyDescent="0.15">
      <c r="A46" s="13" t="s">
        <v>38</v>
      </c>
      <c r="B46" s="14">
        <v>8</v>
      </c>
      <c r="C46" s="4">
        <f t="shared" si="5"/>
        <v>1.6785564414603441E-3</v>
      </c>
      <c r="D46" s="14">
        <v>20</v>
      </c>
      <c r="E46" s="4">
        <f t="shared" si="6"/>
        <v>1.6357242168970312E-3</v>
      </c>
      <c r="F46" s="14">
        <v>17</v>
      </c>
      <c r="G46" s="14">
        <v>37</v>
      </c>
      <c r="H46" s="14">
        <f t="shared" si="7"/>
        <v>-9</v>
      </c>
      <c r="I46" s="15">
        <f t="shared" si="10"/>
        <v>-0.52941176470588236</v>
      </c>
      <c r="J46" s="14">
        <f t="shared" si="14"/>
        <v>-17</v>
      </c>
      <c r="K46" s="15">
        <f t="shared" si="11"/>
        <v>-0.45945945945945948</v>
      </c>
      <c r="L46" s="16">
        <v>7</v>
      </c>
      <c r="M46" s="16">
        <v>20</v>
      </c>
      <c r="N46" s="16">
        <v>2</v>
      </c>
      <c r="O46" s="16">
        <v>3</v>
      </c>
      <c r="P46" s="16">
        <v>8</v>
      </c>
      <c r="Q46" s="16">
        <v>17</v>
      </c>
      <c r="R46" s="10">
        <f t="shared" si="15"/>
        <v>0</v>
      </c>
      <c r="S46" s="8">
        <f t="shared" si="12"/>
        <v>0</v>
      </c>
      <c r="T46" s="10">
        <f t="shared" si="16"/>
        <v>3</v>
      </c>
      <c r="U46" s="8">
        <f t="shared" si="13"/>
        <v>0.17647058823529413</v>
      </c>
    </row>
    <row r="47" spans="1:21" ht="18" customHeight="1" x14ac:dyDescent="0.15">
      <c r="A47" s="13" t="s">
        <v>39</v>
      </c>
      <c r="B47" s="14">
        <v>41</v>
      </c>
      <c r="C47" s="4">
        <f t="shared" si="5"/>
        <v>8.6026017624842629E-3</v>
      </c>
      <c r="D47" s="14">
        <v>106</v>
      </c>
      <c r="E47" s="4">
        <f t="shared" si="6"/>
        <v>8.6693383495542644E-3</v>
      </c>
      <c r="F47" s="14">
        <v>33</v>
      </c>
      <c r="G47" s="14">
        <v>137</v>
      </c>
      <c r="H47" s="14">
        <f t="shared" si="7"/>
        <v>8</v>
      </c>
      <c r="I47" s="15">
        <f t="shared" si="10"/>
        <v>0.24242424242424243</v>
      </c>
      <c r="J47" s="14">
        <f t="shared" si="14"/>
        <v>-31</v>
      </c>
      <c r="K47" s="15">
        <f t="shared" si="11"/>
        <v>-0.22627737226277372</v>
      </c>
      <c r="L47" s="16">
        <v>13</v>
      </c>
      <c r="M47" s="16">
        <v>21</v>
      </c>
      <c r="N47" s="16">
        <v>4</v>
      </c>
      <c r="O47" s="16">
        <v>5</v>
      </c>
      <c r="P47" s="16">
        <v>102</v>
      </c>
      <c r="Q47" s="16">
        <v>277</v>
      </c>
      <c r="R47" s="10">
        <f t="shared" si="15"/>
        <v>-61</v>
      </c>
      <c r="S47" s="8">
        <f t="shared" si="12"/>
        <v>-0.59803921568627449</v>
      </c>
      <c r="T47" s="10">
        <f t="shared" si="16"/>
        <v>-171</v>
      </c>
      <c r="U47" s="8">
        <f t="shared" si="13"/>
        <v>-0.61732851985559567</v>
      </c>
    </row>
    <row r="48" spans="1:21" ht="18" customHeight="1" x14ac:dyDescent="0.15">
      <c r="A48" s="13" t="s">
        <v>40</v>
      </c>
      <c r="B48" s="14">
        <v>22</v>
      </c>
      <c r="C48" s="4">
        <f t="shared" si="5"/>
        <v>4.6160302140159466E-3</v>
      </c>
      <c r="D48" s="14">
        <v>74</v>
      </c>
      <c r="E48" s="4">
        <f t="shared" si="6"/>
        <v>6.0521796025190151E-3</v>
      </c>
      <c r="F48" s="14">
        <v>7</v>
      </c>
      <c r="G48" s="14">
        <v>11</v>
      </c>
      <c r="H48" s="14">
        <f t="shared" si="7"/>
        <v>15</v>
      </c>
      <c r="I48" s="15">
        <f t="shared" si="10"/>
        <v>2.1428571428571428</v>
      </c>
      <c r="J48" s="14">
        <f t="shared" si="14"/>
        <v>63</v>
      </c>
      <c r="K48" s="15">
        <f t="shared" si="11"/>
        <v>5.7272727272727275</v>
      </c>
      <c r="L48" s="16">
        <v>11</v>
      </c>
      <c r="M48" s="16">
        <v>40</v>
      </c>
      <c r="N48" s="16">
        <v>4</v>
      </c>
      <c r="O48" s="16">
        <v>5</v>
      </c>
      <c r="P48" s="16">
        <v>14</v>
      </c>
      <c r="Q48" s="16">
        <v>37</v>
      </c>
      <c r="R48" s="10">
        <f t="shared" si="15"/>
        <v>8</v>
      </c>
      <c r="S48" s="8">
        <f t="shared" si="12"/>
        <v>0.5714285714285714</v>
      </c>
      <c r="T48" s="10">
        <f t="shared" si="16"/>
        <v>37</v>
      </c>
      <c r="U48" s="8">
        <f t="shared" si="13"/>
        <v>1</v>
      </c>
    </row>
    <row r="49" spans="1:21" ht="18" customHeight="1" x14ac:dyDescent="0.15">
      <c r="A49" s="13" t="s">
        <v>41</v>
      </c>
      <c r="B49" s="14">
        <v>18</v>
      </c>
      <c r="C49" s="4">
        <f t="shared" si="5"/>
        <v>3.7767519932857744E-3</v>
      </c>
      <c r="D49" s="14">
        <v>24</v>
      </c>
      <c r="E49" s="4">
        <f t="shared" si="6"/>
        <v>1.9628690602764374E-3</v>
      </c>
      <c r="F49" s="14">
        <v>6</v>
      </c>
      <c r="G49" s="14">
        <v>12</v>
      </c>
      <c r="H49" s="14">
        <f t="shared" si="7"/>
        <v>12</v>
      </c>
      <c r="I49" s="15">
        <f t="shared" si="10"/>
        <v>2</v>
      </c>
      <c r="J49" s="14">
        <f t="shared" si="14"/>
        <v>12</v>
      </c>
      <c r="K49" s="15">
        <f t="shared" si="11"/>
        <v>1</v>
      </c>
      <c r="L49" s="16">
        <v>10</v>
      </c>
      <c r="M49" s="16">
        <v>15</v>
      </c>
      <c r="N49" s="16">
        <v>8</v>
      </c>
      <c r="O49" s="16">
        <v>22</v>
      </c>
      <c r="P49" s="16">
        <v>27</v>
      </c>
      <c r="Q49" s="16">
        <v>104</v>
      </c>
      <c r="R49" s="10">
        <f t="shared" si="15"/>
        <v>-9</v>
      </c>
      <c r="S49" s="8">
        <f t="shared" si="12"/>
        <v>-0.33333333333333331</v>
      </c>
      <c r="T49" s="10">
        <f t="shared" si="16"/>
        <v>-80</v>
      </c>
      <c r="U49" s="8">
        <f t="shared" si="13"/>
        <v>-0.76923076923076927</v>
      </c>
    </row>
    <row r="50" spans="1:21" ht="18" customHeight="1" x14ac:dyDescent="0.15">
      <c r="A50" s="13" t="s">
        <v>42</v>
      </c>
      <c r="B50" s="14">
        <v>0</v>
      </c>
      <c r="C50" s="4">
        <f t="shared" si="5"/>
        <v>0</v>
      </c>
      <c r="D50" s="14">
        <v>0</v>
      </c>
      <c r="E50" s="4">
        <f t="shared" si="6"/>
        <v>0</v>
      </c>
      <c r="F50" s="14">
        <v>1</v>
      </c>
      <c r="G50" s="14">
        <v>6</v>
      </c>
      <c r="H50" s="14">
        <f t="shared" si="7"/>
        <v>-1</v>
      </c>
      <c r="I50" s="15">
        <f t="shared" si="10"/>
        <v>-1</v>
      </c>
      <c r="J50" s="14">
        <f t="shared" si="14"/>
        <v>-6</v>
      </c>
      <c r="K50" s="15">
        <f t="shared" si="11"/>
        <v>-1</v>
      </c>
      <c r="L50" s="16">
        <v>0</v>
      </c>
      <c r="M50" s="16">
        <v>0</v>
      </c>
      <c r="N50" s="16">
        <v>0</v>
      </c>
      <c r="O50" s="16">
        <v>0</v>
      </c>
      <c r="P50" s="16">
        <v>4</v>
      </c>
      <c r="Q50" s="16">
        <v>16</v>
      </c>
      <c r="R50" s="10">
        <f t="shared" si="15"/>
        <v>-4</v>
      </c>
      <c r="S50" s="8">
        <f t="shared" si="12"/>
        <v>-1</v>
      </c>
      <c r="T50" s="10">
        <f t="shared" si="16"/>
        <v>-16</v>
      </c>
      <c r="U50" s="8">
        <f t="shared" si="13"/>
        <v>-1</v>
      </c>
    </row>
    <row r="51" spans="1:21" ht="18" customHeight="1" x14ac:dyDescent="0.15">
      <c r="A51" s="13" t="s">
        <v>43</v>
      </c>
      <c r="B51" s="14">
        <v>0</v>
      </c>
      <c r="C51" s="4">
        <f t="shared" si="5"/>
        <v>0</v>
      </c>
      <c r="D51" s="14">
        <v>0</v>
      </c>
      <c r="E51" s="4">
        <f t="shared" si="6"/>
        <v>0</v>
      </c>
      <c r="F51" s="14">
        <v>0</v>
      </c>
      <c r="G51" s="14">
        <v>0</v>
      </c>
      <c r="H51" s="14">
        <f t="shared" si="7"/>
        <v>0</v>
      </c>
      <c r="I51" s="15"/>
      <c r="J51" s="14">
        <f t="shared" si="14"/>
        <v>0</v>
      </c>
      <c r="K51" s="15"/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0">
        <f t="shared" si="15"/>
        <v>0</v>
      </c>
      <c r="S51" s="8"/>
      <c r="T51" s="10">
        <f t="shared" si="16"/>
        <v>0</v>
      </c>
      <c r="U51" s="8"/>
    </row>
    <row r="52" spans="1:21" ht="18" customHeight="1" x14ac:dyDescent="0.15">
      <c r="A52" s="13" t="s">
        <v>44</v>
      </c>
      <c r="B52" s="14">
        <v>61</v>
      </c>
      <c r="C52" s="4">
        <f t="shared" si="5"/>
        <v>1.2798992866135124E-2</v>
      </c>
      <c r="D52" s="14">
        <v>106</v>
      </c>
      <c r="E52" s="4">
        <f t="shared" si="6"/>
        <v>8.6693383495542644E-3</v>
      </c>
      <c r="F52" s="14">
        <v>74</v>
      </c>
      <c r="G52" s="14">
        <v>190</v>
      </c>
      <c r="H52" s="14">
        <f t="shared" si="7"/>
        <v>-13</v>
      </c>
      <c r="I52" s="15">
        <f t="shared" ref="I52:I62" si="17">(B52-F52)/F52</f>
        <v>-0.17567567567567569</v>
      </c>
      <c r="J52" s="14">
        <f t="shared" si="14"/>
        <v>-84</v>
      </c>
      <c r="K52" s="15">
        <f t="shared" ref="K52:K62" si="18">(D52-G52)/G52</f>
        <v>-0.44210526315789472</v>
      </c>
      <c r="L52" s="16">
        <v>5</v>
      </c>
      <c r="M52" s="16">
        <v>9</v>
      </c>
      <c r="N52" s="16">
        <v>5</v>
      </c>
      <c r="O52" s="16">
        <v>11</v>
      </c>
      <c r="P52" s="16">
        <v>59</v>
      </c>
      <c r="Q52" s="16">
        <v>113</v>
      </c>
      <c r="R52" s="10">
        <f t="shared" si="15"/>
        <v>2</v>
      </c>
      <c r="S52" s="8">
        <f t="shared" ref="S52:S62" si="19">(B52-P52)/P52</f>
        <v>3.3898305084745763E-2</v>
      </c>
      <c r="T52" s="10">
        <f t="shared" si="16"/>
        <v>-7</v>
      </c>
      <c r="U52" s="8">
        <f t="shared" ref="U52:U62" si="20">(D52-Q52)/Q52</f>
        <v>-6.1946902654867256E-2</v>
      </c>
    </row>
    <row r="53" spans="1:21" ht="18" customHeight="1" x14ac:dyDescent="0.15">
      <c r="A53" s="13" t="s">
        <v>45</v>
      </c>
      <c r="B53" s="14">
        <v>60</v>
      </c>
      <c r="C53" s="4">
        <f t="shared" si="5"/>
        <v>1.258917331095258E-2</v>
      </c>
      <c r="D53" s="14">
        <v>166</v>
      </c>
      <c r="E53" s="4">
        <f t="shared" si="6"/>
        <v>1.3576511000245359E-2</v>
      </c>
      <c r="F53" s="14">
        <v>20</v>
      </c>
      <c r="G53" s="14">
        <v>67</v>
      </c>
      <c r="H53" s="14">
        <f t="shared" si="7"/>
        <v>40</v>
      </c>
      <c r="I53" s="15">
        <f t="shared" si="17"/>
        <v>2</v>
      </c>
      <c r="J53" s="14">
        <f t="shared" si="14"/>
        <v>99</v>
      </c>
      <c r="K53" s="15">
        <f t="shared" si="18"/>
        <v>1.4776119402985075</v>
      </c>
      <c r="L53" s="16">
        <v>5</v>
      </c>
      <c r="M53" s="16">
        <v>7</v>
      </c>
      <c r="N53" s="16">
        <v>12</v>
      </c>
      <c r="O53" s="16">
        <v>37</v>
      </c>
      <c r="P53" s="16">
        <v>43</v>
      </c>
      <c r="Q53" s="16">
        <v>93</v>
      </c>
      <c r="R53" s="10">
        <f t="shared" si="15"/>
        <v>17</v>
      </c>
      <c r="S53" s="8">
        <f t="shared" si="19"/>
        <v>0.39534883720930231</v>
      </c>
      <c r="T53" s="10">
        <f t="shared" si="16"/>
        <v>73</v>
      </c>
      <c r="U53" s="8">
        <f t="shared" si="20"/>
        <v>0.78494623655913975</v>
      </c>
    </row>
    <row r="54" spans="1:21" ht="18" customHeight="1" x14ac:dyDescent="0.15">
      <c r="A54" s="13" t="s">
        <v>46</v>
      </c>
      <c r="B54" s="14">
        <v>77</v>
      </c>
      <c r="C54" s="4">
        <f t="shared" si="5"/>
        <v>1.6156105749055811E-2</v>
      </c>
      <c r="D54" s="14">
        <v>142</v>
      </c>
      <c r="E54" s="4">
        <f t="shared" si="6"/>
        <v>1.1613641939968921E-2</v>
      </c>
      <c r="F54" s="14">
        <v>42</v>
      </c>
      <c r="G54" s="14">
        <v>111</v>
      </c>
      <c r="H54" s="14">
        <f t="shared" si="7"/>
        <v>35</v>
      </c>
      <c r="I54" s="15">
        <f t="shared" si="17"/>
        <v>0.83333333333333337</v>
      </c>
      <c r="J54" s="14">
        <f t="shared" si="14"/>
        <v>31</v>
      </c>
      <c r="K54" s="15">
        <f t="shared" si="18"/>
        <v>0.27927927927927926</v>
      </c>
      <c r="L54" s="16">
        <v>8</v>
      </c>
      <c r="M54" s="16">
        <v>25</v>
      </c>
      <c r="N54" s="16">
        <v>24</v>
      </c>
      <c r="O54" s="16">
        <v>221</v>
      </c>
      <c r="P54" s="16">
        <v>101</v>
      </c>
      <c r="Q54" s="16">
        <v>258</v>
      </c>
      <c r="R54" s="10">
        <f t="shared" si="15"/>
        <v>-24</v>
      </c>
      <c r="S54" s="8">
        <f t="shared" si="19"/>
        <v>-0.23762376237623761</v>
      </c>
      <c r="T54" s="10">
        <f t="shared" si="16"/>
        <v>-116</v>
      </c>
      <c r="U54" s="8">
        <f t="shared" si="20"/>
        <v>-0.44961240310077522</v>
      </c>
    </row>
    <row r="55" spans="1:21" ht="18" customHeight="1" x14ac:dyDescent="0.15">
      <c r="A55" s="13" t="s">
        <v>47</v>
      </c>
      <c r="B55" s="14">
        <v>77</v>
      </c>
      <c r="C55" s="4">
        <f t="shared" si="5"/>
        <v>1.6156105749055811E-2</v>
      </c>
      <c r="D55" s="14">
        <v>186</v>
      </c>
      <c r="E55" s="4">
        <f t="shared" si="6"/>
        <v>1.521223521714239E-2</v>
      </c>
      <c r="F55" s="14">
        <v>51</v>
      </c>
      <c r="G55" s="14">
        <v>125</v>
      </c>
      <c r="H55" s="14">
        <f t="shared" si="7"/>
        <v>26</v>
      </c>
      <c r="I55" s="15">
        <f t="shared" si="17"/>
        <v>0.50980392156862742</v>
      </c>
      <c r="J55" s="14">
        <f t="shared" si="14"/>
        <v>61</v>
      </c>
      <c r="K55" s="15">
        <f t="shared" si="18"/>
        <v>0.48799999999999999</v>
      </c>
      <c r="L55" s="16">
        <v>13</v>
      </c>
      <c r="M55" s="16">
        <v>45</v>
      </c>
      <c r="N55" s="16">
        <v>9</v>
      </c>
      <c r="O55" s="16">
        <v>33</v>
      </c>
      <c r="P55" s="16">
        <v>87</v>
      </c>
      <c r="Q55" s="16">
        <v>131</v>
      </c>
      <c r="R55" s="10">
        <f t="shared" si="15"/>
        <v>-10</v>
      </c>
      <c r="S55" s="8">
        <f t="shared" si="19"/>
        <v>-0.11494252873563218</v>
      </c>
      <c r="T55" s="10">
        <f t="shared" si="16"/>
        <v>55</v>
      </c>
      <c r="U55" s="8">
        <f t="shared" si="20"/>
        <v>0.41984732824427479</v>
      </c>
    </row>
    <row r="56" spans="1:21" ht="18" customHeight="1" x14ac:dyDescent="0.15">
      <c r="A56" s="13" t="s">
        <v>48</v>
      </c>
      <c r="B56" s="14">
        <v>52</v>
      </c>
      <c r="C56" s="4">
        <f t="shared" si="5"/>
        <v>1.0910616869492237E-2</v>
      </c>
      <c r="D56" s="14">
        <v>67</v>
      </c>
      <c r="E56" s="4">
        <f t="shared" si="6"/>
        <v>5.4796761266050547E-3</v>
      </c>
      <c r="F56" s="14">
        <v>22</v>
      </c>
      <c r="G56" s="14">
        <v>38</v>
      </c>
      <c r="H56" s="14">
        <f t="shared" si="7"/>
        <v>30</v>
      </c>
      <c r="I56" s="15">
        <f t="shared" si="17"/>
        <v>1.3636363636363635</v>
      </c>
      <c r="J56" s="14">
        <f t="shared" si="14"/>
        <v>29</v>
      </c>
      <c r="K56" s="15">
        <f t="shared" si="18"/>
        <v>0.76315789473684215</v>
      </c>
      <c r="L56" s="16">
        <v>6</v>
      </c>
      <c r="M56" s="16">
        <v>6</v>
      </c>
      <c r="N56" s="16">
        <v>2</v>
      </c>
      <c r="O56" s="16">
        <v>10</v>
      </c>
      <c r="P56" s="16">
        <v>38</v>
      </c>
      <c r="Q56" s="16">
        <v>70</v>
      </c>
      <c r="R56" s="10">
        <f t="shared" si="15"/>
        <v>14</v>
      </c>
      <c r="S56" s="8">
        <f t="shared" si="19"/>
        <v>0.36842105263157893</v>
      </c>
      <c r="T56" s="10">
        <f t="shared" si="16"/>
        <v>-3</v>
      </c>
      <c r="U56" s="8">
        <f t="shared" si="20"/>
        <v>-4.2857142857142858E-2</v>
      </c>
    </row>
    <row r="57" spans="1:21" ht="18" customHeight="1" x14ac:dyDescent="0.15">
      <c r="A57" s="13" t="s">
        <v>49</v>
      </c>
      <c r="B57" s="14">
        <v>5</v>
      </c>
      <c r="C57" s="4">
        <f t="shared" si="5"/>
        <v>1.0490977759127151E-3</v>
      </c>
      <c r="D57" s="14">
        <v>5</v>
      </c>
      <c r="E57" s="4">
        <f t="shared" si="6"/>
        <v>4.0893105422425781E-4</v>
      </c>
      <c r="F57" s="14">
        <v>9</v>
      </c>
      <c r="G57" s="14">
        <v>18</v>
      </c>
      <c r="H57" s="14">
        <f t="shared" si="7"/>
        <v>-4</v>
      </c>
      <c r="I57" s="15">
        <f t="shared" si="17"/>
        <v>-0.44444444444444442</v>
      </c>
      <c r="J57" s="14">
        <f t="shared" si="14"/>
        <v>-13</v>
      </c>
      <c r="K57" s="15">
        <f t="shared" si="18"/>
        <v>-0.72222222222222221</v>
      </c>
      <c r="L57" s="16">
        <v>0</v>
      </c>
      <c r="M57" s="16">
        <v>0</v>
      </c>
      <c r="N57" s="16">
        <v>1</v>
      </c>
      <c r="O57" s="16">
        <v>2</v>
      </c>
      <c r="P57" s="16">
        <v>15</v>
      </c>
      <c r="Q57" s="16">
        <v>31</v>
      </c>
      <c r="R57" s="10">
        <f t="shared" si="15"/>
        <v>-10</v>
      </c>
      <c r="S57" s="8">
        <f t="shared" si="19"/>
        <v>-0.66666666666666663</v>
      </c>
      <c r="T57" s="10">
        <f t="shared" si="16"/>
        <v>-26</v>
      </c>
      <c r="U57" s="8">
        <f t="shared" si="20"/>
        <v>-0.83870967741935487</v>
      </c>
    </row>
    <row r="58" spans="1:21" ht="18" customHeight="1" x14ac:dyDescent="0.15">
      <c r="A58" s="13" t="s">
        <v>50</v>
      </c>
      <c r="B58" s="14">
        <v>4</v>
      </c>
      <c r="C58" s="4">
        <f t="shared" si="5"/>
        <v>8.3927822073017204E-4</v>
      </c>
      <c r="D58" s="14">
        <v>6</v>
      </c>
      <c r="E58" s="4">
        <f t="shared" si="6"/>
        <v>4.9071726506910935E-4</v>
      </c>
      <c r="F58" s="14">
        <v>1</v>
      </c>
      <c r="G58" s="14">
        <v>1</v>
      </c>
      <c r="H58" s="14">
        <f t="shared" si="7"/>
        <v>3</v>
      </c>
      <c r="I58" s="15">
        <f t="shared" si="17"/>
        <v>3</v>
      </c>
      <c r="J58" s="14">
        <f t="shared" si="14"/>
        <v>5</v>
      </c>
      <c r="K58" s="15">
        <f t="shared" si="18"/>
        <v>5</v>
      </c>
      <c r="L58" s="16">
        <v>0</v>
      </c>
      <c r="M58" s="16">
        <v>0</v>
      </c>
      <c r="N58" s="16">
        <v>0</v>
      </c>
      <c r="O58" s="16">
        <v>0</v>
      </c>
      <c r="P58" s="16">
        <v>2</v>
      </c>
      <c r="Q58" s="16">
        <v>2</v>
      </c>
      <c r="R58" s="10">
        <f t="shared" si="15"/>
        <v>2</v>
      </c>
      <c r="S58" s="8">
        <f t="shared" si="19"/>
        <v>1</v>
      </c>
      <c r="T58" s="10">
        <f t="shared" si="16"/>
        <v>4</v>
      </c>
      <c r="U58" s="8">
        <f t="shared" si="20"/>
        <v>2</v>
      </c>
    </row>
    <row r="59" spans="1:21" ht="18" customHeight="1" x14ac:dyDescent="0.15">
      <c r="A59" s="13" t="s">
        <v>51</v>
      </c>
      <c r="B59" s="14">
        <v>23</v>
      </c>
      <c r="C59" s="4">
        <f t="shared" si="5"/>
        <v>4.8258497691984889E-3</v>
      </c>
      <c r="D59" s="14">
        <v>47</v>
      </c>
      <c r="E59" s="4">
        <f t="shared" si="6"/>
        <v>3.8439519097080233E-3</v>
      </c>
      <c r="F59" s="14">
        <v>11</v>
      </c>
      <c r="G59" s="14">
        <v>22</v>
      </c>
      <c r="H59" s="14">
        <f t="shared" si="7"/>
        <v>12</v>
      </c>
      <c r="I59" s="15">
        <f t="shared" si="17"/>
        <v>1.0909090909090908</v>
      </c>
      <c r="J59" s="14">
        <f t="shared" si="14"/>
        <v>25</v>
      </c>
      <c r="K59" s="15">
        <f t="shared" si="18"/>
        <v>1.1363636363636365</v>
      </c>
      <c r="L59" s="16">
        <v>5</v>
      </c>
      <c r="M59" s="16">
        <v>52</v>
      </c>
      <c r="N59" s="16">
        <v>4</v>
      </c>
      <c r="O59" s="16">
        <v>44</v>
      </c>
      <c r="P59" s="16">
        <v>38</v>
      </c>
      <c r="Q59" s="16">
        <v>105</v>
      </c>
      <c r="R59" s="10">
        <f t="shared" si="15"/>
        <v>-15</v>
      </c>
      <c r="S59" s="8">
        <f t="shared" si="19"/>
        <v>-0.39473684210526316</v>
      </c>
      <c r="T59" s="10">
        <f t="shared" si="16"/>
        <v>-58</v>
      </c>
      <c r="U59" s="8">
        <f t="shared" si="20"/>
        <v>-0.55238095238095242</v>
      </c>
    </row>
    <row r="60" spans="1:21" ht="18" customHeight="1" x14ac:dyDescent="0.15">
      <c r="A60" s="13" t="s">
        <v>52</v>
      </c>
      <c r="B60" s="14">
        <v>13</v>
      </c>
      <c r="C60" s="4">
        <f t="shared" si="5"/>
        <v>2.7276542173730592E-3</v>
      </c>
      <c r="D60" s="14">
        <v>31</v>
      </c>
      <c r="E60" s="4">
        <f t="shared" si="6"/>
        <v>2.5353725361903982E-3</v>
      </c>
      <c r="F60" s="14">
        <v>10</v>
      </c>
      <c r="G60" s="14">
        <v>90</v>
      </c>
      <c r="H60" s="14">
        <f t="shared" si="7"/>
        <v>3</v>
      </c>
      <c r="I60" s="15">
        <f t="shared" si="17"/>
        <v>0.3</v>
      </c>
      <c r="J60" s="14">
        <f t="shared" si="14"/>
        <v>-59</v>
      </c>
      <c r="K60" s="15">
        <f t="shared" si="18"/>
        <v>-0.65555555555555556</v>
      </c>
      <c r="L60" s="16">
        <v>4</v>
      </c>
      <c r="M60" s="16">
        <v>16</v>
      </c>
      <c r="N60" s="16">
        <v>5</v>
      </c>
      <c r="O60" s="16">
        <v>18</v>
      </c>
      <c r="P60" s="16">
        <v>16</v>
      </c>
      <c r="Q60" s="16">
        <v>60</v>
      </c>
      <c r="R60" s="10">
        <f t="shared" si="15"/>
        <v>-3</v>
      </c>
      <c r="S60" s="8">
        <f t="shared" si="19"/>
        <v>-0.1875</v>
      </c>
      <c r="T60" s="10">
        <f t="shared" si="16"/>
        <v>-29</v>
      </c>
      <c r="U60" s="8">
        <f t="shared" si="20"/>
        <v>-0.48333333333333334</v>
      </c>
    </row>
    <row r="61" spans="1:21" ht="18" customHeight="1" x14ac:dyDescent="0.15">
      <c r="A61" s="13" t="s">
        <v>53</v>
      </c>
      <c r="B61" s="14">
        <v>60</v>
      </c>
      <c r="C61" s="4">
        <f t="shared" si="5"/>
        <v>1.258917331095258E-2</v>
      </c>
      <c r="D61" s="14">
        <v>138</v>
      </c>
      <c r="E61" s="4">
        <f t="shared" si="6"/>
        <v>1.1286497096589515E-2</v>
      </c>
      <c r="F61" s="14">
        <v>57</v>
      </c>
      <c r="G61" s="14">
        <v>80</v>
      </c>
      <c r="H61" s="14">
        <f t="shared" si="7"/>
        <v>3</v>
      </c>
      <c r="I61" s="15">
        <f t="shared" si="17"/>
        <v>5.2631578947368418E-2</v>
      </c>
      <c r="J61" s="14">
        <f t="shared" si="14"/>
        <v>58</v>
      </c>
      <c r="K61" s="15">
        <f t="shared" si="18"/>
        <v>0.72499999999999998</v>
      </c>
      <c r="L61" s="16">
        <v>21</v>
      </c>
      <c r="M61" s="16">
        <v>32</v>
      </c>
      <c r="N61" s="16">
        <v>0</v>
      </c>
      <c r="O61" s="16">
        <v>0</v>
      </c>
      <c r="P61" s="16">
        <v>12</v>
      </c>
      <c r="Q61" s="16">
        <v>16</v>
      </c>
      <c r="R61" s="10">
        <f t="shared" si="15"/>
        <v>48</v>
      </c>
      <c r="S61" s="8">
        <f t="shared" si="19"/>
        <v>4</v>
      </c>
      <c r="T61" s="10">
        <f t="shared" si="16"/>
        <v>122</v>
      </c>
      <c r="U61" s="8">
        <f t="shared" si="20"/>
        <v>7.625</v>
      </c>
    </row>
    <row r="62" spans="1:21" ht="18" customHeight="1" x14ac:dyDescent="0.15">
      <c r="A62" s="13" t="s">
        <v>54</v>
      </c>
      <c r="B62" s="14">
        <v>11</v>
      </c>
      <c r="C62" s="4">
        <f t="shared" si="5"/>
        <v>2.3080151070079733E-3</v>
      </c>
      <c r="D62" s="14">
        <v>27</v>
      </c>
      <c r="E62" s="4">
        <f t="shared" si="6"/>
        <v>2.2082276928109923E-3</v>
      </c>
      <c r="F62" s="14">
        <v>14</v>
      </c>
      <c r="G62" s="14">
        <v>22</v>
      </c>
      <c r="H62" s="14">
        <f t="shared" si="7"/>
        <v>-3</v>
      </c>
      <c r="I62" s="15">
        <f t="shared" si="17"/>
        <v>-0.21428571428571427</v>
      </c>
      <c r="J62" s="14">
        <f t="shared" si="14"/>
        <v>5</v>
      </c>
      <c r="K62" s="15">
        <f t="shared" si="18"/>
        <v>0.22727272727272727</v>
      </c>
      <c r="L62" s="16">
        <v>0</v>
      </c>
      <c r="M62" s="16">
        <v>0</v>
      </c>
      <c r="N62" s="16">
        <v>5</v>
      </c>
      <c r="O62" s="16">
        <v>18</v>
      </c>
      <c r="P62" s="16">
        <v>17</v>
      </c>
      <c r="Q62" s="16">
        <v>106</v>
      </c>
      <c r="R62" s="10">
        <f t="shared" si="15"/>
        <v>-6</v>
      </c>
      <c r="S62" s="8">
        <f t="shared" si="19"/>
        <v>-0.35294117647058826</v>
      </c>
      <c r="T62" s="10">
        <f t="shared" si="16"/>
        <v>-79</v>
      </c>
      <c r="U62" s="8">
        <f t="shared" si="20"/>
        <v>-0.74528301886792447</v>
      </c>
    </row>
    <row r="63" spans="1:21" ht="18" customHeight="1" x14ac:dyDescent="0.15">
      <c r="A63" s="13" t="s">
        <v>55</v>
      </c>
      <c r="B63" s="14">
        <v>0</v>
      </c>
      <c r="C63" s="4">
        <f t="shared" si="5"/>
        <v>0</v>
      </c>
      <c r="D63" s="14">
        <v>0</v>
      </c>
      <c r="E63" s="4">
        <f t="shared" si="6"/>
        <v>0</v>
      </c>
      <c r="F63" s="14">
        <v>0</v>
      </c>
      <c r="G63" s="14">
        <v>0</v>
      </c>
      <c r="H63" s="14">
        <f t="shared" si="7"/>
        <v>0</v>
      </c>
      <c r="I63" s="15"/>
      <c r="J63" s="14">
        <f t="shared" si="14"/>
        <v>0</v>
      </c>
      <c r="K63" s="15"/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0">
        <f t="shared" si="15"/>
        <v>0</v>
      </c>
      <c r="S63" s="8"/>
      <c r="T63" s="10">
        <f t="shared" si="16"/>
        <v>0</v>
      </c>
      <c r="U63" s="8"/>
    </row>
    <row r="64" spans="1:21" ht="18" customHeight="1" x14ac:dyDescent="0.15">
      <c r="A64" s="13" t="s">
        <v>56</v>
      </c>
      <c r="B64" s="14">
        <v>11</v>
      </c>
      <c r="C64" s="4">
        <f t="shared" si="5"/>
        <v>2.3080151070079733E-3</v>
      </c>
      <c r="D64" s="14">
        <v>11</v>
      </c>
      <c r="E64" s="4">
        <f t="shared" si="6"/>
        <v>8.996483192933671E-4</v>
      </c>
      <c r="F64" s="14">
        <v>0</v>
      </c>
      <c r="G64" s="14">
        <v>0</v>
      </c>
      <c r="H64" s="14">
        <f t="shared" si="7"/>
        <v>11</v>
      </c>
      <c r="I64" s="15"/>
      <c r="J64" s="14">
        <f t="shared" si="14"/>
        <v>11</v>
      </c>
      <c r="K64" s="15"/>
      <c r="L64" s="16">
        <v>0</v>
      </c>
      <c r="M64" s="16">
        <v>0</v>
      </c>
      <c r="N64" s="16">
        <v>0</v>
      </c>
      <c r="O64" s="16">
        <v>0</v>
      </c>
      <c r="P64" s="16">
        <v>3</v>
      </c>
      <c r="Q64" s="16">
        <v>3</v>
      </c>
      <c r="R64" s="10">
        <f t="shared" si="15"/>
        <v>8</v>
      </c>
      <c r="S64" s="8">
        <f>(B64-P64)/P64</f>
        <v>2.6666666666666665</v>
      </c>
      <c r="T64" s="10">
        <f t="shared" si="16"/>
        <v>8</v>
      </c>
      <c r="U64" s="8">
        <f>(D64-Q64)/Q64</f>
        <v>2.6666666666666665</v>
      </c>
    </row>
    <row r="65" spans="1:21" ht="18" customHeight="1" x14ac:dyDescent="0.15">
      <c r="A65" s="13" t="s">
        <v>57</v>
      </c>
      <c r="B65" s="14">
        <v>370</v>
      </c>
      <c r="C65" s="4">
        <f t="shared" si="5"/>
        <v>7.7633235417540913E-2</v>
      </c>
      <c r="D65" s="14">
        <v>925</v>
      </c>
      <c r="E65" s="4">
        <f t="shared" si="6"/>
        <v>7.5652245031487694E-2</v>
      </c>
      <c r="F65" s="14">
        <v>286</v>
      </c>
      <c r="G65" s="14">
        <v>648</v>
      </c>
      <c r="H65" s="14">
        <f t="shared" si="7"/>
        <v>84</v>
      </c>
      <c r="I65" s="15">
        <f>(B65-F65)/F65</f>
        <v>0.2937062937062937</v>
      </c>
      <c r="J65" s="14">
        <f t="shared" si="14"/>
        <v>277</v>
      </c>
      <c r="K65" s="15">
        <f>(D65-G65)/G65</f>
        <v>0.42746913580246915</v>
      </c>
      <c r="L65" s="16">
        <v>74</v>
      </c>
      <c r="M65" s="16">
        <v>150</v>
      </c>
      <c r="N65" s="16">
        <v>42</v>
      </c>
      <c r="O65" s="16">
        <v>200</v>
      </c>
      <c r="P65" s="16">
        <v>362</v>
      </c>
      <c r="Q65" s="16">
        <v>1026</v>
      </c>
      <c r="R65" s="10">
        <f t="shared" si="15"/>
        <v>8</v>
      </c>
      <c r="S65" s="8">
        <f>(B65-P65)/P65</f>
        <v>2.2099447513812154E-2</v>
      </c>
      <c r="T65" s="10">
        <f t="shared" si="16"/>
        <v>-101</v>
      </c>
      <c r="U65" s="8">
        <f>(D65-Q65)/Q65</f>
        <v>-9.8440545808966856E-2</v>
      </c>
    </row>
    <row r="66" spans="1:21" ht="18" customHeight="1" x14ac:dyDescent="0.15">
      <c r="A66" s="13" t="s">
        <v>58</v>
      </c>
      <c r="B66" s="14">
        <v>2</v>
      </c>
      <c r="C66" s="4">
        <f t="shared" si="5"/>
        <v>4.1963911036508602E-4</v>
      </c>
      <c r="D66" s="14">
        <v>3</v>
      </c>
      <c r="E66" s="4">
        <f t="shared" si="6"/>
        <v>2.4535863253455467E-4</v>
      </c>
      <c r="F66" s="14">
        <v>4</v>
      </c>
      <c r="G66" s="14">
        <v>59</v>
      </c>
      <c r="H66" s="14">
        <f t="shared" si="7"/>
        <v>-2</v>
      </c>
      <c r="I66" s="15">
        <f>(B66-F66)/F66</f>
        <v>-0.5</v>
      </c>
      <c r="J66" s="14">
        <f t="shared" si="14"/>
        <v>-56</v>
      </c>
      <c r="K66" s="15">
        <f>(D66-G66)/G66</f>
        <v>-0.94915254237288138</v>
      </c>
      <c r="L66" s="16">
        <v>0</v>
      </c>
      <c r="M66" s="16">
        <v>0</v>
      </c>
      <c r="N66" s="16">
        <v>0</v>
      </c>
      <c r="O66" s="16">
        <v>0</v>
      </c>
      <c r="P66" s="16">
        <v>1</v>
      </c>
      <c r="Q66" s="16">
        <v>1</v>
      </c>
      <c r="R66" s="10">
        <f t="shared" si="15"/>
        <v>1</v>
      </c>
      <c r="S66" s="8">
        <f>(B66-P66)/P66</f>
        <v>1</v>
      </c>
      <c r="T66" s="10">
        <f t="shared" si="16"/>
        <v>2</v>
      </c>
      <c r="U66" s="8">
        <f>(D66-Q66)/Q66</f>
        <v>2</v>
      </c>
    </row>
    <row r="67" spans="1:21" ht="18" customHeight="1" x14ac:dyDescent="0.15">
      <c r="A67" s="13" t="s">
        <v>59</v>
      </c>
      <c r="B67" s="14">
        <v>13</v>
      </c>
      <c r="C67" s="4">
        <f>B67/B$4</f>
        <v>2.7276542173730592E-3</v>
      </c>
      <c r="D67" s="14">
        <v>27</v>
      </c>
      <c r="E67" s="4">
        <f>D67/D$4</f>
        <v>2.2082276928109923E-3</v>
      </c>
      <c r="F67" s="14">
        <v>12</v>
      </c>
      <c r="G67" s="14">
        <v>17</v>
      </c>
      <c r="H67" s="14">
        <f t="shared" si="7"/>
        <v>1</v>
      </c>
      <c r="I67" s="15">
        <f>(B67-F67)/F67</f>
        <v>8.3333333333333329E-2</v>
      </c>
      <c r="J67" s="14">
        <f t="shared" si="14"/>
        <v>10</v>
      </c>
      <c r="K67" s="15">
        <f>(D67-G67)/G67</f>
        <v>0.58823529411764708</v>
      </c>
      <c r="L67" s="16">
        <v>3</v>
      </c>
      <c r="M67" s="16">
        <v>20</v>
      </c>
      <c r="N67" s="16">
        <v>7</v>
      </c>
      <c r="O67" s="16">
        <v>24</v>
      </c>
      <c r="P67" s="16">
        <v>6</v>
      </c>
      <c r="Q67" s="16">
        <v>13</v>
      </c>
      <c r="R67" s="10">
        <f t="shared" si="15"/>
        <v>7</v>
      </c>
      <c r="S67" s="8">
        <f>(B67-P67)/P67</f>
        <v>1.1666666666666667</v>
      </c>
      <c r="T67" s="10">
        <f t="shared" si="16"/>
        <v>14</v>
      </c>
      <c r="U67" s="8">
        <f>(D67-Q67)/Q67</f>
        <v>1.0769230769230769</v>
      </c>
    </row>
    <row r="68" spans="1:21" s="6" customFormat="1" ht="37" customHeight="1" x14ac:dyDescent="0.15">
      <c r="A68" s="22" t="s">
        <v>94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s="6" customFormat="1" ht="18" customHeight="1" x14ac:dyDescent="0.15">
      <c r="A69" s="23" t="s">
        <v>83</v>
      </c>
      <c r="B69" s="21" t="s">
        <v>84</v>
      </c>
      <c r="C69" s="21"/>
      <c r="D69" s="21"/>
      <c r="E69" s="21"/>
      <c r="F69" s="20" t="s">
        <v>85</v>
      </c>
      <c r="G69" s="20"/>
      <c r="H69" s="21" t="s">
        <v>86</v>
      </c>
      <c r="I69" s="21"/>
      <c r="J69" s="21"/>
      <c r="K69" s="21"/>
      <c r="L69" s="21">
        <v>2021</v>
      </c>
      <c r="M69" s="21"/>
      <c r="N69" s="20" t="s">
        <v>87</v>
      </c>
      <c r="O69" s="20"/>
      <c r="P69" s="20" t="s">
        <v>88</v>
      </c>
      <c r="Q69" s="20"/>
      <c r="R69" s="21" t="s">
        <v>89</v>
      </c>
      <c r="S69" s="21"/>
      <c r="T69" s="21"/>
      <c r="U69" s="21"/>
    </row>
    <row r="70" spans="1:21" s="6" customFormat="1" ht="18" customHeight="1" x14ac:dyDescent="0.15">
      <c r="A70" s="23"/>
      <c r="B70" s="1" t="s">
        <v>90</v>
      </c>
      <c r="C70" s="2" t="s">
        <v>91</v>
      </c>
      <c r="D70" s="1" t="s">
        <v>92</v>
      </c>
      <c r="E70" s="2" t="s">
        <v>91</v>
      </c>
      <c r="F70" s="1" t="s">
        <v>90</v>
      </c>
      <c r="G70" s="1" t="s">
        <v>92</v>
      </c>
      <c r="H70" s="24" t="s">
        <v>90</v>
      </c>
      <c r="I70" s="25"/>
      <c r="J70" s="24" t="s">
        <v>92</v>
      </c>
      <c r="K70" s="25"/>
      <c r="L70" s="1" t="s">
        <v>90</v>
      </c>
      <c r="M70" s="1" t="s">
        <v>92</v>
      </c>
      <c r="N70" s="1" t="s">
        <v>90</v>
      </c>
      <c r="O70" s="1" t="s">
        <v>92</v>
      </c>
      <c r="P70" s="1" t="s">
        <v>90</v>
      </c>
      <c r="Q70" s="1" t="s">
        <v>92</v>
      </c>
      <c r="R70" s="24" t="s">
        <v>90</v>
      </c>
      <c r="S70" s="25"/>
      <c r="T70" s="24" t="s">
        <v>92</v>
      </c>
      <c r="U70" s="25"/>
    </row>
    <row r="71" spans="1:21" ht="18" customHeight="1" x14ac:dyDescent="0.15">
      <c r="A71" s="13" t="s">
        <v>60</v>
      </c>
      <c r="B71" s="14">
        <v>1210</v>
      </c>
      <c r="C71" s="4">
        <f t="shared" ref="C71:C91" si="21">B71/B$3</f>
        <v>2.7528153793652598E-2</v>
      </c>
      <c r="D71" s="14">
        <v>2844</v>
      </c>
      <c r="E71" s="4">
        <f t="shared" ref="E71:E91" si="22">D71/D$3</f>
        <v>2.667467031833274E-2</v>
      </c>
      <c r="F71" s="14">
        <v>942</v>
      </c>
      <c r="G71" s="14">
        <v>1881</v>
      </c>
      <c r="H71" s="14">
        <f t="shared" ref="H71:H91" si="23">B71-F71</f>
        <v>268</v>
      </c>
      <c r="I71" s="15">
        <f t="shared" ref="I71:I91" si="24">(B71-F71)/F71</f>
        <v>0.28450106157112526</v>
      </c>
      <c r="J71" s="14">
        <f t="shared" ref="J71:J91" si="25">D71-G71</f>
        <v>963</v>
      </c>
      <c r="K71" s="15">
        <f t="shared" ref="K71:K91" si="26">(D71-G71)/G71</f>
        <v>0.51196172248803828</v>
      </c>
      <c r="L71" s="16">
        <v>906</v>
      </c>
      <c r="M71" s="16">
        <v>2048</v>
      </c>
      <c r="N71" s="16">
        <v>678</v>
      </c>
      <c r="O71" s="16">
        <v>1619</v>
      </c>
      <c r="P71" s="16">
        <v>1189</v>
      </c>
      <c r="Q71" s="16">
        <v>3239</v>
      </c>
      <c r="R71" s="10">
        <f t="shared" ref="R71:R91" si="27">B71-P71</f>
        <v>21</v>
      </c>
      <c r="S71" s="8">
        <f t="shared" ref="S71:S91" si="28">(B71-P71)/P71</f>
        <v>1.7661900756938603E-2</v>
      </c>
      <c r="T71" s="10">
        <f t="shared" ref="T71:T91" si="29">D71-Q71</f>
        <v>-395</v>
      </c>
      <c r="U71" s="8">
        <f t="shared" ref="U71:U91" si="30">(D71-Q71)/Q71</f>
        <v>-0.12195121951219512</v>
      </c>
    </row>
    <row r="72" spans="1:21" ht="18" customHeight="1" x14ac:dyDescent="0.15">
      <c r="A72" s="13" t="s">
        <v>61</v>
      </c>
      <c r="B72" s="14">
        <v>2298</v>
      </c>
      <c r="C72" s="4">
        <f t="shared" si="21"/>
        <v>5.2280741667614608E-2</v>
      </c>
      <c r="D72" s="14">
        <v>8875</v>
      </c>
      <c r="E72" s="4">
        <f t="shared" si="22"/>
        <v>8.3241103753587578E-2</v>
      </c>
      <c r="F72" s="14">
        <v>2212</v>
      </c>
      <c r="G72" s="14">
        <v>8269</v>
      </c>
      <c r="H72" s="14">
        <f t="shared" si="23"/>
        <v>86</v>
      </c>
      <c r="I72" s="15">
        <f t="shared" si="24"/>
        <v>3.8878842676311032E-2</v>
      </c>
      <c r="J72" s="14">
        <f t="shared" si="25"/>
        <v>606</v>
      </c>
      <c r="K72" s="15">
        <f t="shared" si="26"/>
        <v>7.3285766114403197E-2</v>
      </c>
      <c r="L72" s="16">
        <v>1786</v>
      </c>
      <c r="M72" s="16">
        <v>7317</v>
      </c>
      <c r="N72" s="16">
        <v>1157</v>
      </c>
      <c r="O72" s="16">
        <v>3657</v>
      </c>
      <c r="P72" s="16">
        <v>1846</v>
      </c>
      <c r="Q72" s="16">
        <v>5980</v>
      </c>
      <c r="R72" s="10">
        <f t="shared" si="27"/>
        <v>452</v>
      </c>
      <c r="S72" s="8">
        <f t="shared" si="28"/>
        <v>0.24485373781148428</v>
      </c>
      <c r="T72" s="10">
        <f t="shared" si="29"/>
        <v>2895</v>
      </c>
      <c r="U72" s="8">
        <f t="shared" si="30"/>
        <v>0.48411371237458195</v>
      </c>
    </row>
    <row r="73" spans="1:21" ht="18" customHeight="1" x14ac:dyDescent="0.15">
      <c r="A73" s="13" t="s">
        <v>62</v>
      </c>
      <c r="B73" s="14">
        <v>47</v>
      </c>
      <c r="C73" s="4">
        <f t="shared" si="21"/>
        <v>1.0692753952906381E-3</v>
      </c>
      <c r="D73" s="14">
        <v>113</v>
      </c>
      <c r="E73" s="4">
        <f t="shared" si="22"/>
        <v>1.0598585604682136E-3</v>
      </c>
      <c r="F73" s="14">
        <v>47</v>
      </c>
      <c r="G73" s="14">
        <v>74</v>
      </c>
      <c r="H73" s="14">
        <f t="shared" si="23"/>
        <v>0</v>
      </c>
      <c r="I73" s="15">
        <f t="shared" si="24"/>
        <v>0</v>
      </c>
      <c r="J73" s="14">
        <f t="shared" si="25"/>
        <v>39</v>
      </c>
      <c r="K73" s="15">
        <f t="shared" si="26"/>
        <v>0.52702702702702697</v>
      </c>
      <c r="L73" s="16">
        <v>51</v>
      </c>
      <c r="M73" s="16">
        <v>102</v>
      </c>
      <c r="N73" s="16">
        <v>39</v>
      </c>
      <c r="O73" s="16">
        <v>106</v>
      </c>
      <c r="P73" s="16">
        <v>211</v>
      </c>
      <c r="Q73" s="16">
        <v>534</v>
      </c>
      <c r="R73" s="10">
        <f t="shared" si="27"/>
        <v>-164</v>
      </c>
      <c r="S73" s="8">
        <f t="shared" si="28"/>
        <v>-0.77725118483412325</v>
      </c>
      <c r="T73" s="10">
        <f t="shared" si="29"/>
        <v>-421</v>
      </c>
      <c r="U73" s="8">
        <f t="shared" si="30"/>
        <v>-0.78838951310861427</v>
      </c>
    </row>
    <row r="74" spans="1:21" ht="18" customHeight="1" x14ac:dyDescent="0.15">
      <c r="A74" s="13" t="s">
        <v>63</v>
      </c>
      <c r="B74" s="14">
        <v>1659</v>
      </c>
      <c r="C74" s="4">
        <f t="shared" si="21"/>
        <v>3.7743146399726993E-2</v>
      </c>
      <c r="D74" s="14">
        <v>3448</v>
      </c>
      <c r="E74" s="4">
        <f t="shared" si="22"/>
        <v>3.2339755013224787E-2</v>
      </c>
      <c r="F74" s="14">
        <v>1734</v>
      </c>
      <c r="G74" s="14">
        <v>3623</v>
      </c>
      <c r="H74" s="14">
        <f t="shared" si="23"/>
        <v>-75</v>
      </c>
      <c r="I74" s="15">
        <f t="shared" si="24"/>
        <v>-4.3252595155709339E-2</v>
      </c>
      <c r="J74" s="14">
        <f t="shared" si="25"/>
        <v>-175</v>
      </c>
      <c r="K74" s="15">
        <f t="shared" si="26"/>
        <v>-4.8302511730609989E-2</v>
      </c>
      <c r="L74" s="16">
        <v>1285</v>
      </c>
      <c r="M74" s="16">
        <v>2905</v>
      </c>
      <c r="N74" s="16">
        <v>1204</v>
      </c>
      <c r="O74" s="16">
        <v>3418</v>
      </c>
      <c r="P74" s="16">
        <v>1524</v>
      </c>
      <c r="Q74" s="16">
        <v>5092</v>
      </c>
      <c r="R74" s="10">
        <f t="shared" si="27"/>
        <v>135</v>
      </c>
      <c r="S74" s="8">
        <f t="shared" si="28"/>
        <v>8.8582677165354326E-2</v>
      </c>
      <c r="T74" s="10">
        <f t="shared" si="29"/>
        <v>-1644</v>
      </c>
      <c r="U74" s="8">
        <f t="shared" si="30"/>
        <v>-0.32285938727415553</v>
      </c>
    </row>
    <row r="75" spans="1:21" ht="18" customHeight="1" x14ac:dyDescent="0.15">
      <c r="A75" s="13" t="s">
        <v>64</v>
      </c>
      <c r="B75" s="14">
        <v>7005</v>
      </c>
      <c r="C75" s="4">
        <f t="shared" si="21"/>
        <v>0.15936753497895575</v>
      </c>
      <c r="D75" s="14">
        <v>19918</v>
      </c>
      <c r="E75" s="4">
        <f t="shared" si="22"/>
        <v>0.18681648502129097</v>
      </c>
      <c r="F75" s="14">
        <v>4613</v>
      </c>
      <c r="G75" s="14">
        <v>10903</v>
      </c>
      <c r="H75" s="14">
        <f t="shared" si="23"/>
        <v>2392</v>
      </c>
      <c r="I75" s="15">
        <f t="shared" si="24"/>
        <v>0.51853457619770216</v>
      </c>
      <c r="J75" s="14">
        <f t="shared" si="25"/>
        <v>9015</v>
      </c>
      <c r="K75" s="15">
        <f t="shared" si="26"/>
        <v>0.82683665046317523</v>
      </c>
      <c r="L75" s="16">
        <v>5268</v>
      </c>
      <c r="M75" s="16">
        <v>15114</v>
      </c>
      <c r="N75" s="16">
        <v>4601</v>
      </c>
      <c r="O75" s="16">
        <v>12308</v>
      </c>
      <c r="P75" s="16">
        <v>7206</v>
      </c>
      <c r="Q75" s="16">
        <v>24739</v>
      </c>
      <c r="R75" s="10">
        <f t="shared" si="27"/>
        <v>-201</v>
      </c>
      <c r="S75" s="8">
        <f t="shared" si="28"/>
        <v>-2.7893422148209824E-2</v>
      </c>
      <c r="T75" s="10">
        <f t="shared" si="29"/>
        <v>-4821</v>
      </c>
      <c r="U75" s="8">
        <f t="shared" si="30"/>
        <v>-0.19487448967217752</v>
      </c>
    </row>
    <row r="76" spans="1:21" ht="18" customHeight="1" x14ac:dyDescent="0.15">
      <c r="A76" s="13" t="s">
        <v>65</v>
      </c>
      <c r="B76" s="14">
        <v>2016</v>
      </c>
      <c r="C76" s="4">
        <f t="shared" si="21"/>
        <v>4.5865089295870777E-2</v>
      </c>
      <c r="D76" s="14">
        <v>4999</v>
      </c>
      <c r="E76" s="4">
        <f t="shared" si="22"/>
        <v>4.6887017201598227E-2</v>
      </c>
      <c r="F76" s="14">
        <v>1827</v>
      </c>
      <c r="G76" s="14">
        <v>3811</v>
      </c>
      <c r="H76" s="14">
        <f t="shared" si="23"/>
        <v>189</v>
      </c>
      <c r="I76" s="15">
        <f t="shared" si="24"/>
        <v>0.10344827586206896</v>
      </c>
      <c r="J76" s="14">
        <f t="shared" si="25"/>
        <v>1188</v>
      </c>
      <c r="K76" s="15">
        <f t="shared" si="26"/>
        <v>0.31172920493308842</v>
      </c>
      <c r="L76" s="16">
        <v>1593</v>
      </c>
      <c r="M76" s="16">
        <v>3282</v>
      </c>
      <c r="N76" s="16">
        <v>1314</v>
      </c>
      <c r="O76" s="16">
        <v>3123</v>
      </c>
      <c r="P76" s="16">
        <v>2316</v>
      </c>
      <c r="Q76" s="16">
        <v>5664</v>
      </c>
      <c r="R76" s="10">
        <f t="shared" si="27"/>
        <v>-300</v>
      </c>
      <c r="S76" s="8">
        <f t="shared" si="28"/>
        <v>-0.12953367875647667</v>
      </c>
      <c r="T76" s="10">
        <f t="shared" si="29"/>
        <v>-665</v>
      </c>
      <c r="U76" s="8">
        <f t="shared" si="30"/>
        <v>-0.11740819209039548</v>
      </c>
    </row>
    <row r="77" spans="1:21" ht="18" customHeight="1" x14ac:dyDescent="0.15">
      <c r="A77" s="13" t="s">
        <v>66</v>
      </c>
      <c r="B77" s="14">
        <v>243</v>
      </c>
      <c r="C77" s="4">
        <f t="shared" si="21"/>
        <v>5.5283812990558527E-3</v>
      </c>
      <c r="D77" s="14">
        <v>510</v>
      </c>
      <c r="E77" s="4">
        <f t="shared" si="22"/>
        <v>4.78343244105123E-3</v>
      </c>
      <c r="F77" s="14">
        <v>163</v>
      </c>
      <c r="G77" s="14">
        <v>373</v>
      </c>
      <c r="H77" s="14">
        <f t="shared" si="23"/>
        <v>80</v>
      </c>
      <c r="I77" s="15">
        <f t="shared" si="24"/>
        <v>0.49079754601226994</v>
      </c>
      <c r="J77" s="14">
        <f t="shared" si="25"/>
        <v>137</v>
      </c>
      <c r="K77" s="15">
        <f t="shared" si="26"/>
        <v>0.36729222520107241</v>
      </c>
      <c r="L77" s="16">
        <v>179</v>
      </c>
      <c r="M77" s="16">
        <v>286</v>
      </c>
      <c r="N77" s="16">
        <v>146</v>
      </c>
      <c r="O77" s="16">
        <v>279</v>
      </c>
      <c r="P77" s="16">
        <v>221</v>
      </c>
      <c r="Q77" s="16">
        <v>453</v>
      </c>
      <c r="R77" s="10">
        <f t="shared" si="27"/>
        <v>22</v>
      </c>
      <c r="S77" s="8">
        <f t="shared" si="28"/>
        <v>9.9547511312217188E-2</v>
      </c>
      <c r="T77" s="10">
        <f t="shared" si="29"/>
        <v>57</v>
      </c>
      <c r="U77" s="8">
        <f t="shared" si="30"/>
        <v>0.12582781456953643</v>
      </c>
    </row>
    <row r="78" spans="1:21" ht="18" customHeight="1" x14ac:dyDescent="0.15">
      <c r="A78" s="13" t="s">
        <v>67</v>
      </c>
      <c r="B78" s="14">
        <v>4117</v>
      </c>
      <c r="C78" s="4">
        <f t="shared" si="21"/>
        <v>9.366397451939483E-2</v>
      </c>
      <c r="D78" s="14">
        <v>9578</v>
      </c>
      <c r="E78" s="4">
        <f t="shared" si="22"/>
        <v>8.9834737098801326E-2</v>
      </c>
      <c r="F78" s="14">
        <v>3044</v>
      </c>
      <c r="G78" s="14">
        <v>6311</v>
      </c>
      <c r="H78" s="14">
        <f t="shared" si="23"/>
        <v>1073</v>
      </c>
      <c r="I78" s="15">
        <f t="shared" si="24"/>
        <v>0.35249671484888306</v>
      </c>
      <c r="J78" s="14">
        <f t="shared" si="25"/>
        <v>3267</v>
      </c>
      <c r="K78" s="15">
        <f t="shared" si="26"/>
        <v>0.51766756456979879</v>
      </c>
      <c r="L78" s="16">
        <v>2795</v>
      </c>
      <c r="M78" s="16">
        <v>5999</v>
      </c>
      <c r="N78" s="16">
        <v>2434</v>
      </c>
      <c r="O78" s="16">
        <v>6264</v>
      </c>
      <c r="P78" s="16">
        <v>4853</v>
      </c>
      <c r="Q78" s="16">
        <v>11809</v>
      </c>
      <c r="R78" s="10">
        <f t="shared" si="27"/>
        <v>-736</v>
      </c>
      <c r="S78" s="8">
        <f t="shared" si="28"/>
        <v>-0.15165876777251186</v>
      </c>
      <c r="T78" s="10">
        <f t="shared" si="29"/>
        <v>-2231</v>
      </c>
      <c r="U78" s="8">
        <f t="shared" si="30"/>
        <v>-0.18892370226098737</v>
      </c>
    </row>
    <row r="79" spans="1:21" ht="18" customHeight="1" x14ac:dyDescent="0.15">
      <c r="A79" s="13" t="s">
        <v>68</v>
      </c>
      <c r="B79" s="14">
        <v>257</v>
      </c>
      <c r="C79" s="4">
        <f t="shared" si="21"/>
        <v>5.846888863610511E-3</v>
      </c>
      <c r="D79" s="14">
        <v>626</v>
      </c>
      <c r="E79" s="4">
        <f t="shared" si="22"/>
        <v>5.8714288394079795E-3</v>
      </c>
      <c r="F79" s="14">
        <v>297</v>
      </c>
      <c r="G79" s="14">
        <v>597</v>
      </c>
      <c r="H79" s="14">
        <f t="shared" si="23"/>
        <v>-40</v>
      </c>
      <c r="I79" s="15">
        <f t="shared" si="24"/>
        <v>-0.13468013468013468</v>
      </c>
      <c r="J79" s="14">
        <f t="shared" si="25"/>
        <v>29</v>
      </c>
      <c r="K79" s="15">
        <f t="shared" si="26"/>
        <v>4.8576214405360134E-2</v>
      </c>
      <c r="L79" s="16">
        <v>256</v>
      </c>
      <c r="M79" s="16">
        <v>600</v>
      </c>
      <c r="N79" s="16">
        <v>259</v>
      </c>
      <c r="O79" s="16">
        <v>557</v>
      </c>
      <c r="P79" s="16">
        <v>403</v>
      </c>
      <c r="Q79" s="16">
        <v>1088</v>
      </c>
      <c r="R79" s="10">
        <f t="shared" si="27"/>
        <v>-146</v>
      </c>
      <c r="S79" s="8">
        <f t="shared" si="28"/>
        <v>-0.36228287841191065</v>
      </c>
      <c r="T79" s="10">
        <f t="shared" si="29"/>
        <v>-462</v>
      </c>
      <c r="U79" s="8">
        <f t="shared" si="30"/>
        <v>-0.42463235294117646</v>
      </c>
    </row>
    <row r="80" spans="1:21" ht="18" customHeight="1" x14ac:dyDescent="0.15">
      <c r="A80" s="13" t="s">
        <v>69</v>
      </c>
      <c r="B80" s="14">
        <v>3516</v>
      </c>
      <c r="C80" s="4">
        <f t="shared" si="21"/>
        <v>7.9990899783869862E-2</v>
      </c>
      <c r="D80" s="14">
        <v>7725</v>
      </c>
      <c r="E80" s="4">
        <f t="shared" si="22"/>
        <v>7.2454932562981855E-2</v>
      </c>
      <c r="F80" s="14">
        <v>2904</v>
      </c>
      <c r="G80" s="14">
        <v>7000</v>
      </c>
      <c r="H80" s="14">
        <f t="shared" si="23"/>
        <v>612</v>
      </c>
      <c r="I80" s="15">
        <f t="shared" si="24"/>
        <v>0.21074380165289255</v>
      </c>
      <c r="J80" s="14">
        <f t="shared" si="25"/>
        <v>725</v>
      </c>
      <c r="K80" s="15">
        <f t="shared" si="26"/>
        <v>0.10357142857142858</v>
      </c>
      <c r="L80" s="16">
        <v>3001</v>
      </c>
      <c r="M80" s="16">
        <v>7349</v>
      </c>
      <c r="N80" s="16">
        <v>2390</v>
      </c>
      <c r="O80" s="16">
        <v>6348</v>
      </c>
      <c r="P80" s="16">
        <v>3793</v>
      </c>
      <c r="Q80" s="16">
        <v>8899</v>
      </c>
      <c r="R80" s="10">
        <f t="shared" si="27"/>
        <v>-277</v>
      </c>
      <c r="S80" s="8">
        <f t="shared" si="28"/>
        <v>-7.3029264434484584E-2</v>
      </c>
      <c r="T80" s="10">
        <f t="shared" si="29"/>
        <v>-1174</v>
      </c>
      <c r="U80" s="8">
        <f t="shared" si="30"/>
        <v>-0.13192493538599842</v>
      </c>
    </row>
    <row r="81" spans="1:21" ht="18" customHeight="1" x14ac:dyDescent="0.15">
      <c r="A81" s="13" t="s">
        <v>70</v>
      </c>
      <c r="B81" s="14">
        <v>1182</v>
      </c>
      <c r="C81" s="4">
        <f t="shared" si="21"/>
        <v>2.6891138664543283E-2</v>
      </c>
      <c r="D81" s="14">
        <v>3042</v>
      </c>
      <c r="E81" s="4">
        <f t="shared" si="22"/>
        <v>2.8531767618976158E-2</v>
      </c>
      <c r="F81" s="14">
        <v>758</v>
      </c>
      <c r="G81" s="14">
        <v>1660</v>
      </c>
      <c r="H81" s="14">
        <f t="shared" si="23"/>
        <v>424</v>
      </c>
      <c r="I81" s="15">
        <f t="shared" si="24"/>
        <v>0.55936675461741425</v>
      </c>
      <c r="J81" s="14">
        <f t="shared" si="25"/>
        <v>1382</v>
      </c>
      <c r="K81" s="15">
        <f t="shared" si="26"/>
        <v>0.83253012048192776</v>
      </c>
      <c r="L81" s="16">
        <v>676</v>
      </c>
      <c r="M81" s="16">
        <v>1172</v>
      </c>
      <c r="N81" s="16">
        <v>503</v>
      </c>
      <c r="O81" s="16">
        <v>926</v>
      </c>
      <c r="P81" s="16">
        <v>1065</v>
      </c>
      <c r="Q81" s="16">
        <v>2256</v>
      </c>
      <c r="R81" s="10">
        <f t="shared" si="27"/>
        <v>117</v>
      </c>
      <c r="S81" s="8">
        <f t="shared" si="28"/>
        <v>0.10985915492957747</v>
      </c>
      <c r="T81" s="10">
        <f t="shared" si="29"/>
        <v>786</v>
      </c>
      <c r="U81" s="8">
        <f t="shared" si="30"/>
        <v>0.34840425531914893</v>
      </c>
    </row>
    <row r="82" spans="1:21" ht="18" customHeight="1" x14ac:dyDescent="0.15">
      <c r="A82" s="13" t="s">
        <v>71</v>
      </c>
      <c r="B82" s="14">
        <v>312</v>
      </c>
      <c r="C82" s="4">
        <f t="shared" si="21"/>
        <v>7.0981685815038106E-3</v>
      </c>
      <c r="D82" s="14">
        <v>686</v>
      </c>
      <c r="E82" s="4">
        <f t="shared" si="22"/>
        <v>6.434185597178713E-3</v>
      </c>
      <c r="F82" s="14">
        <v>207</v>
      </c>
      <c r="G82" s="14">
        <v>409</v>
      </c>
      <c r="H82" s="14">
        <f t="shared" si="23"/>
        <v>105</v>
      </c>
      <c r="I82" s="15">
        <f t="shared" si="24"/>
        <v>0.50724637681159424</v>
      </c>
      <c r="J82" s="14">
        <f t="shared" si="25"/>
        <v>277</v>
      </c>
      <c r="K82" s="15">
        <f t="shared" si="26"/>
        <v>0.6772616136919315</v>
      </c>
      <c r="L82" s="16">
        <v>215</v>
      </c>
      <c r="M82" s="16">
        <v>656</v>
      </c>
      <c r="N82" s="16">
        <v>221</v>
      </c>
      <c r="O82" s="16">
        <v>668</v>
      </c>
      <c r="P82" s="16">
        <v>411</v>
      </c>
      <c r="Q82" s="16">
        <v>1366</v>
      </c>
      <c r="R82" s="10">
        <f t="shared" si="27"/>
        <v>-99</v>
      </c>
      <c r="S82" s="8">
        <f t="shared" si="28"/>
        <v>-0.24087591240875914</v>
      </c>
      <c r="T82" s="10">
        <f t="shared" si="29"/>
        <v>-680</v>
      </c>
      <c r="U82" s="8">
        <f t="shared" si="30"/>
        <v>-0.49780380673499269</v>
      </c>
    </row>
    <row r="83" spans="1:21" ht="18" customHeight="1" x14ac:dyDescent="0.15">
      <c r="A83" s="13" t="s">
        <v>72</v>
      </c>
      <c r="B83" s="14">
        <v>3684</v>
      </c>
      <c r="C83" s="4">
        <f t="shared" si="21"/>
        <v>8.3812990558525771E-2</v>
      </c>
      <c r="D83" s="14">
        <v>12094</v>
      </c>
      <c r="E83" s="4">
        <f t="shared" si="22"/>
        <v>0.11343300380798739</v>
      </c>
      <c r="F83" s="14">
        <v>2272</v>
      </c>
      <c r="G83" s="14">
        <v>6434</v>
      </c>
      <c r="H83" s="14">
        <f t="shared" si="23"/>
        <v>1412</v>
      </c>
      <c r="I83" s="15">
        <f t="shared" si="24"/>
        <v>0.62147887323943662</v>
      </c>
      <c r="J83" s="14">
        <f t="shared" si="25"/>
        <v>5660</v>
      </c>
      <c r="K83" s="15">
        <f t="shared" si="26"/>
        <v>0.87970158532794529</v>
      </c>
      <c r="L83" s="16">
        <v>2382</v>
      </c>
      <c r="M83" s="16">
        <v>7222</v>
      </c>
      <c r="N83" s="16">
        <v>2602</v>
      </c>
      <c r="O83" s="16">
        <v>8841</v>
      </c>
      <c r="P83" s="16">
        <v>6501</v>
      </c>
      <c r="Q83" s="16">
        <v>19164</v>
      </c>
      <c r="R83" s="10">
        <f t="shared" si="27"/>
        <v>-2817</v>
      </c>
      <c r="S83" s="8">
        <f t="shared" si="28"/>
        <v>-0.43331795108444854</v>
      </c>
      <c r="T83" s="10">
        <f t="shared" si="29"/>
        <v>-7070</v>
      </c>
      <c r="U83" s="8">
        <f t="shared" si="30"/>
        <v>-0.36892089334168232</v>
      </c>
    </row>
    <row r="84" spans="1:21" ht="18" customHeight="1" x14ac:dyDescent="0.15">
      <c r="A84" s="13" t="s">
        <v>73</v>
      </c>
      <c r="B84" s="14">
        <v>12464</v>
      </c>
      <c r="C84" s="4">
        <f t="shared" si="21"/>
        <v>0.28356273461494713</v>
      </c>
      <c r="D84" s="14">
        <v>23463</v>
      </c>
      <c r="E84" s="4">
        <f t="shared" si="22"/>
        <v>0.22006603012624509</v>
      </c>
      <c r="F84" s="14">
        <v>10959</v>
      </c>
      <c r="G84" s="14">
        <v>26612</v>
      </c>
      <c r="H84" s="14">
        <f t="shared" si="23"/>
        <v>1505</v>
      </c>
      <c r="I84" s="15">
        <f t="shared" si="24"/>
        <v>0.13733004836207682</v>
      </c>
      <c r="J84" s="14">
        <f t="shared" si="25"/>
        <v>-3149</v>
      </c>
      <c r="K84" s="15">
        <f t="shared" si="26"/>
        <v>-0.11833007665714715</v>
      </c>
      <c r="L84" s="16">
        <v>8286</v>
      </c>
      <c r="M84" s="16">
        <v>19514</v>
      </c>
      <c r="N84" s="16">
        <v>6337</v>
      </c>
      <c r="O84" s="16">
        <v>12833</v>
      </c>
      <c r="P84" s="16">
        <v>9873</v>
      </c>
      <c r="Q84" s="16">
        <v>22675</v>
      </c>
      <c r="R84" s="10">
        <f t="shared" si="27"/>
        <v>2591</v>
      </c>
      <c r="S84" s="8">
        <f t="shared" si="28"/>
        <v>0.26243289780208651</v>
      </c>
      <c r="T84" s="10">
        <f t="shared" si="29"/>
        <v>788</v>
      </c>
      <c r="U84" s="8">
        <f t="shared" si="30"/>
        <v>3.4751929437706726E-2</v>
      </c>
    </row>
    <row r="85" spans="1:21" ht="18" customHeight="1" x14ac:dyDescent="0.15">
      <c r="A85" s="13" t="s">
        <v>74</v>
      </c>
      <c r="B85" s="14">
        <v>118</v>
      </c>
      <c r="C85" s="4">
        <f t="shared" si="21"/>
        <v>2.6845637583892616E-3</v>
      </c>
      <c r="D85" s="14">
        <v>259</v>
      </c>
      <c r="E85" s="4">
        <f t="shared" si="22"/>
        <v>2.4292333377103304E-3</v>
      </c>
      <c r="F85" s="14">
        <v>163</v>
      </c>
      <c r="G85" s="14">
        <v>356</v>
      </c>
      <c r="H85" s="14">
        <f t="shared" si="23"/>
        <v>-45</v>
      </c>
      <c r="I85" s="15">
        <f t="shared" si="24"/>
        <v>-0.27607361963190186</v>
      </c>
      <c r="J85" s="14">
        <f t="shared" si="25"/>
        <v>-97</v>
      </c>
      <c r="K85" s="15">
        <f t="shared" si="26"/>
        <v>-0.27247191011235955</v>
      </c>
      <c r="L85" s="16">
        <v>115</v>
      </c>
      <c r="M85" s="16">
        <v>236</v>
      </c>
      <c r="N85" s="16">
        <v>86</v>
      </c>
      <c r="O85" s="16">
        <v>227</v>
      </c>
      <c r="P85" s="16">
        <v>308</v>
      </c>
      <c r="Q85" s="16">
        <v>758</v>
      </c>
      <c r="R85" s="10">
        <f t="shared" si="27"/>
        <v>-190</v>
      </c>
      <c r="S85" s="8">
        <f t="shared" si="28"/>
        <v>-0.61688311688311692</v>
      </c>
      <c r="T85" s="10">
        <f t="shared" si="29"/>
        <v>-499</v>
      </c>
      <c r="U85" s="8">
        <f t="shared" si="30"/>
        <v>-0.65831134564643801</v>
      </c>
    </row>
    <row r="86" spans="1:21" ht="18" customHeight="1" x14ac:dyDescent="0.15">
      <c r="A86" s="13" t="s">
        <v>75</v>
      </c>
      <c r="B86" s="14">
        <v>1022</v>
      </c>
      <c r="C86" s="4">
        <f t="shared" si="21"/>
        <v>2.3251052212490048E-2</v>
      </c>
      <c r="D86" s="14">
        <v>2226</v>
      </c>
      <c r="E86" s="4">
        <f t="shared" si="22"/>
        <v>2.0878275713294189E-2</v>
      </c>
      <c r="F86" s="14">
        <v>982</v>
      </c>
      <c r="G86" s="14">
        <v>2498</v>
      </c>
      <c r="H86" s="14">
        <f t="shared" si="23"/>
        <v>40</v>
      </c>
      <c r="I86" s="15">
        <f t="shared" si="24"/>
        <v>4.0733197556008148E-2</v>
      </c>
      <c r="J86" s="14">
        <f t="shared" si="25"/>
        <v>-272</v>
      </c>
      <c r="K86" s="15">
        <f t="shared" si="26"/>
        <v>-0.1088871096877502</v>
      </c>
      <c r="L86" s="16">
        <v>955</v>
      </c>
      <c r="M86" s="16">
        <v>2460</v>
      </c>
      <c r="N86" s="16">
        <v>612</v>
      </c>
      <c r="O86" s="16">
        <v>1677</v>
      </c>
      <c r="P86" s="16">
        <v>1257</v>
      </c>
      <c r="Q86" s="16">
        <v>3373</v>
      </c>
      <c r="R86" s="10">
        <f t="shared" si="27"/>
        <v>-235</v>
      </c>
      <c r="S86" s="8">
        <f t="shared" si="28"/>
        <v>-0.18695306284805091</v>
      </c>
      <c r="T86" s="10">
        <f t="shared" si="29"/>
        <v>-1147</v>
      </c>
      <c r="U86" s="8">
        <f t="shared" si="30"/>
        <v>-0.34005336495701155</v>
      </c>
    </row>
    <row r="87" spans="1:21" ht="18" customHeight="1" x14ac:dyDescent="0.15">
      <c r="A87" s="13" t="s">
        <v>76</v>
      </c>
      <c r="B87" s="14">
        <v>1171</v>
      </c>
      <c r="C87" s="4">
        <f t="shared" si="21"/>
        <v>2.6640882720964622E-2</v>
      </c>
      <c r="D87" s="14">
        <v>2420</v>
      </c>
      <c r="E87" s="4">
        <f t="shared" si="22"/>
        <v>2.2697855896752894E-2</v>
      </c>
      <c r="F87" s="14">
        <v>1248</v>
      </c>
      <c r="G87" s="14">
        <v>2783</v>
      </c>
      <c r="H87" s="14">
        <f t="shared" si="23"/>
        <v>-77</v>
      </c>
      <c r="I87" s="15">
        <f t="shared" si="24"/>
        <v>-6.1698717948717952E-2</v>
      </c>
      <c r="J87" s="14">
        <f t="shared" si="25"/>
        <v>-363</v>
      </c>
      <c r="K87" s="15">
        <f t="shared" si="26"/>
        <v>-0.13043478260869565</v>
      </c>
      <c r="L87" s="16">
        <v>852</v>
      </c>
      <c r="M87" s="16">
        <v>1639</v>
      </c>
      <c r="N87" s="16">
        <v>710</v>
      </c>
      <c r="O87" s="16">
        <v>1229</v>
      </c>
      <c r="P87" s="16">
        <v>1285</v>
      </c>
      <c r="Q87" s="16">
        <v>2592</v>
      </c>
      <c r="R87" s="10">
        <f t="shared" si="27"/>
        <v>-114</v>
      </c>
      <c r="S87" s="8">
        <f t="shared" si="28"/>
        <v>-8.8715953307393E-2</v>
      </c>
      <c r="T87" s="10">
        <f t="shared" si="29"/>
        <v>-172</v>
      </c>
      <c r="U87" s="8">
        <f t="shared" si="30"/>
        <v>-6.6358024691358028E-2</v>
      </c>
    </row>
    <row r="88" spans="1:21" ht="18" customHeight="1" x14ac:dyDescent="0.15">
      <c r="A88" s="13" t="s">
        <v>77</v>
      </c>
      <c r="B88" s="14">
        <v>140</v>
      </c>
      <c r="C88" s="4">
        <f t="shared" si="21"/>
        <v>3.1850756455465818E-3</v>
      </c>
      <c r="D88" s="14">
        <v>256</v>
      </c>
      <c r="E88" s="4">
        <f t="shared" si="22"/>
        <v>2.4010954998217936E-3</v>
      </c>
      <c r="F88" s="14">
        <v>102</v>
      </c>
      <c r="G88" s="14">
        <v>186</v>
      </c>
      <c r="H88" s="14">
        <f t="shared" si="23"/>
        <v>38</v>
      </c>
      <c r="I88" s="15">
        <f t="shared" si="24"/>
        <v>0.37254901960784315</v>
      </c>
      <c r="J88" s="14">
        <f t="shared" si="25"/>
        <v>70</v>
      </c>
      <c r="K88" s="15">
        <f t="shared" si="26"/>
        <v>0.37634408602150538</v>
      </c>
      <c r="L88" s="16">
        <v>86</v>
      </c>
      <c r="M88" s="16">
        <v>188</v>
      </c>
      <c r="N88" s="16">
        <v>88</v>
      </c>
      <c r="O88" s="16">
        <v>144</v>
      </c>
      <c r="P88" s="16">
        <v>389</v>
      </c>
      <c r="Q88" s="16">
        <v>475</v>
      </c>
      <c r="R88" s="10">
        <f t="shared" si="27"/>
        <v>-249</v>
      </c>
      <c r="S88" s="8">
        <f t="shared" si="28"/>
        <v>-0.64010282776349614</v>
      </c>
      <c r="T88" s="10">
        <f t="shared" si="29"/>
        <v>-219</v>
      </c>
      <c r="U88" s="8">
        <f t="shared" si="30"/>
        <v>-0.46105263157894738</v>
      </c>
    </row>
    <row r="89" spans="1:21" ht="18" customHeight="1" x14ac:dyDescent="0.15">
      <c r="A89" s="13" t="s">
        <v>78</v>
      </c>
      <c r="B89" s="14">
        <v>339</v>
      </c>
      <c r="C89" s="4">
        <f t="shared" si="21"/>
        <v>7.7124331702877946E-3</v>
      </c>
      <c r="D89" s="14">
        <v>731</v>
      </c>
      <c r="E89" s="4">
        <f t="shared" si="22"/>
        <v>6.8562531655067625E-3</v>
      </c>
      <c r="F89" s="14">
        <v>323</v>
      </c>
      <c r="G89" s="14">
        <v>666</v>
      </c>
      <c r="H89" s="14">
        <f t="shared" si="23"/>
        <v>16</v>
      </c>
      <c r="I89" s="15">
        <f t="shared" si="24"/>
        <v>4.9535603715170282E-2</v>
      </c>
      <c r="J89" s="14">
        <f t="shared" si="25"/>
        <v>65</v>
      </c>
      <c r="K89" s="15">
        <f t="shared" si="26"/>
        <v>9.7597597597597591E-2</v>
      </c>
      <c r="L89" s="16">
        <v>405</v>
      </c>
      <c r="M89" s="16">
        <v>908</v>
      </c>
      <c r="N89" s="16">
        <v>357</v>
      </c>
      <c r="O89" s="16">
        <v>814</v>
      </c>
      <c r="P89" s="16">
        <v>458</v>
      </c>
      <c r="Q89" s="16">
        <v>963</v>
      </c>
      <c r="R89" s="10">
        <f t="shared" si="27"/>
        <v>-119</v>
      </c>
      <c r="S89" s="8">
        <f t="shared" si="28"/>
        <v>-0.25982532751091703</v>
      </c>
      <c r="T89" s="10">
        <f t="shared" si="29"/>
        <v>-232</v>
      </c>
      <c r="U89" s="8">
        <f t="shared" si="30"/>
        <v>-0.24091381100726894</v>
      </c>
    </row>
    <row r="90" spans="1:21" ht="18" customHeight="1" x14ac:dyDescent="0.15">
      <c r="A90" s="13" t="s">
        <v>79</v>
      </c>
      <c r="B90" s="14">
        <v>12</v>
      </c>
      <c r="C90" s="4">
        <f t="shared" si="21"/>
        <v>2.7300648390399273E-4</v>
      </c>
      <c r="D90" s="14">
        <v>32</v>
      </c>
      <c r="E90" s="4">
        <f t="shared" si="22"/>
        <v>3.0013693747772419E-4</v>
      </c>
      <c r="F90" s="14">
        <v>25</v>
      </c>
      <c r="G90" s="14">
        <v>48</v>
      </c>
      <c r="H90" s="14">
        <f t="shared" si="23"/>
        <v>-13</v>
      </c>
      <c r="I90" s="15">
        <f t="shared" si="24"/>
        <v>-0.52</v>
      </c>
      <c r="J90" s="14">
        <f t="shared" si="25"/>
        <v>-16</v>
      </c>
      <c r="K90" s="15">
        <f t="shared" si="26"/>
        <v>-0.33333333333333331</v>
      </c>
      <c r="L90" s="16">
        <v>20</v>
      </c>
      <c r="M90" s="16">
        <v>43</v>
      </c>
      <c r="N90" s="16">
        <v>25</v>
      </c>
      <c r="O90" s="16">
        <v>70</v>
      </c>
      <c r="P90" s="16">
        <v>21</v>
      </c>
      <c r="Q90" s="16">
        <v>48</v>
      </c>
      <c r="R90" s="10">
        <f t="shared" si="27"/>
        <v>-9</v>
      </c>
      <c r="S90" s="8">
        <f t="shared" si="28"/>
        <v>-0.42857142857142855</v>
      </c>
      <c r="T90" s="10">
        <f t="shared" si="29"/>
        <v>-16</v>
      </c>
      <c r="U90" s="8">
        <f t="shared" si="30"/>
        <v>-0.33333333333333331</v>
      </c>
    </row>
    <row r="91" spans="1:21" ht="18" customHeight="1" x14ac:dyDescent="0.15">
      <c r="A91" s="13" t="s">
        <v>80</v>
      </c>
      <c r="B91" s="14">
        <v>1143</v>
      </c>
      <c r="C91" s="4">
        <f t="shared" si="21"/>
        <v>2.6003867591855308E-2</v>
      </c>
      <c r="D91" s="14">
        <v>2773</v>
      </c>
      <c r="E91" s="4">
        <f t="shared" si="22"/>
        <v>2.6008741488304038E-2</v>
      </c>
      <c r="F91" s="14">
        <v>1016</v>
      </c>
      <c r="G91" s="14">
        <v>2005</v>
      </c>
      <c r="H91" s="14">
        <f t="shared" si="23"/>
        <v>127</v>
      </c>
      <c r="I91" s="15">
        <f t="shared" si="24"/>
        <v>0.125</v>
      </c>
      <c r="J91" s="14">
        <f t="shared" si="25"/>
        <v>768</v>
      </c>
      <c r="K91" s="15">
        <f t="shared" si="26"/>
        <v>0.38304239401496259</v>
      </c>
      <c r="L91" s="16">
        <v>1100</v>
      </c>
      <c r="M91" s="16">
        <v>2902</v>
      </c>
      <c r="N91" s="16">
        <v>931</v>
      </c>
      <c r="O91" s="16">
        <v>3117</v>
      </c>
      <c r="P91" s="16">
        <v>1624</v>
      </c>
      <c r="Q91" s="16">
        <v>3867</v>
      </c>
      <c r="R91" s="10">
        <f t="shared" si="27"/>
        <v>-481</v>
      </c>
      <c r="S91" s="8">
        <f t="shared" si="28"/>
        <v>-0.2961822660098522</v>
      </c>
      <c r="T91" s="10">
        <f t="shared" si="29"/>
        <v>-1094</v>
      </c>
      <c r="U91" s="8">
        <f t="shared" si="30"/>
        <v>-0.28290664597879495</v>
      </c>
    </row>
  </sheetData>
  <mergeCells count="38">
    <mergeCell ref="H8:I8"/>
    <mergeCell ref="J8:K8"/>
    <mergeCell ref="R2:S2"/>
    <mergeCell ref="T2:U2"/>
    <mergeCell ref="R8:S8"/>
    <mergeCell ref="T8:U8"/>
    <mergeCell ref="L1:M1"/>
    <mergeCell ref="A68:U68"/>
    <mergeCell ref="A69:A70"/>
    <mergeCell ref="F69:G69"/>
    <mergeCell ref="H69:K69"/>
    <mergeCell ref="L69:M69"/>
    <mergeCell ref="N69:O69"/>
    <mergeCell ref="P69:Q69"/>
    <mergeCell ref="R69:U69"/>
    <mergeCell ref="B69:E69"/>
    <mergeCell ref="R70:S70"/>
    <mergeCell ref="T70:U70"/>
    <mergeCell ref="J70:K70"/>
    <mergeCell ref="H70:I70"/>
    <mergeCell ref="H2:I2"/>
    <mergeCell ref="J2:K2"/>
    <mergeCell ref="N1:O1"/>
    <mergeCell ref="P1:Q1"/>
    <mergeCell ref="R1:U1"/>
    <mergeCell ref="A6:U6"/>
    <mergeCell ref="A7:A8"/>
    <mergeCell ref="B7:E7"/>
    <mergeCell ref="F7:G7"/>
    <mergeCell ref="H7:K7"/>
    <mergeCell ref="L7:M7"/>
    <mergeCell ref="N7:O7"/>
    <mergeCell ref="P7:Q7"/>
    <mergeCell ref="R7:U7"/>
    <mergeCell ref="A1:A2"/>
    <mergeCell ref="B1:E1"/>
    <mergeCell ref="F1:G1"/>
    <mergeCell ref="H1:K1"/>
  </mergeCells>
  <printOptions horizontalCentered="1" verticalCentered="1"/>
  <pageMargins left="0.74803149606299202" right="0.74803149606299202" top="0.98425196850393704" bottom="0.98425196850393704" header="0.511811023622047" footer="0.511811023622047"/>
  <pageSetup paperSize="9" scale="40" orientation="portrait" horizontalDpi="300" verticalDpi="300" r:id="rId1"/>
  <headerFooter alignWithMargins="0">
    <oddHeader>&amp;C&amp;"Arial,Grassetto"&amp;20Provenienze dei clienti italiani e stranieri
Periodo: 2023-2019 - &amp;A</oddHeader>
    <oddFooter>&amp;L&amp;16&amp;K000000Data elaborazione: &amp;"Arial Grassetto,Grassetto"31/01/2024&amp;R&amp;16&amp;K000000Fonte: &amp;"Arial Grassetto,Grassetto"Area Ced di APT Basilicata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91"/>
  <sheetViews>
    <sheetView showZeros="0" zoomScale="85" zoomScaleNormal="85" workbookViewId="0">
      <selection sqref="A1:A2"/>
    </sheetView>
  </sheetViews>
  <sheetFormatPr baseColWidth="10" defaultColWidth="11.5" defaultRowHeight="18" customHeight="1" x14ac:dyDescent="0.15"/>
  <cols>
    <col min="1" max="1" width="33.83203125" bestFit="1" customWidth="1"/>
    <col min="2" max="2" width="7.83203125" style="3" bestFit="1" customWidth="1"/>
    <col min="3" max="3" width="7.5" style="9" bestFit="1" customWidth="1"/>
    <col min="4" max="4" width="9" style="3" bestFit="1" customWidth="1"/>
    <col min="5" max="5" width="7.5" style="9" bestFit="1" customWidth="1"/>
    <col min="6" max="6" width="7.83203125" style="3" bestFit="1" customWidth="1"/>
    <col min="7" max="7" width="9" style="3" bestFit="1" customWidth="1"/>
    <col min="8" max="8" width="6.83203125" bestFit="1" customWidth="1"/>
    <col min="9" max="9" width="9.33203125" bestFit="1" customWidth="1"/>
    <col min="10" max="10" width="6.83203125" bestFit="1" customWidth="1"/>
    <col min="11" max="11" width="9.33203125" bestFit="1" customWidth="1"/>
    <col min="12" max="12" width="7.83203125" style="3" bestFit="1" customWidth="1"/>
    <col min="13" max="13" width="9" style="3" bestFit="1" customWidth="1"/>
    <col min="14" max="14" width="7.83203125" style="3" bestFit="1" customWidth="1"/>
    <col min="15" max="15" width="9" style="3" bestFit="1" customWidth="1"/>
    <col min="16" max="16" width="7.83203125" style="3" bestFit="1" customWidth="1"/>
    <col min="17" max="17" width="9" style="3" bestFit="1" customWidth="1"/>
    <col min="18" max="18" width="7.5" bestFit="1" customWidth="1"/>
    <col min="19" max="19" width="8.33203125" bestFit="1" customWidth="1"/>
    <col min="20" max="20" width="7.5" bestFit="1" customWidth="1"/>
    <col min="21" max="21" width="8.33203125" bestFit="1" customWidth="1"/>
    <col min="22" max="258" width="8.83203125" customWidth="1"/>
    <col min="259" max="259" width="39.33203125" customWidth="1"/>
    <col min="260" max="260" width="18.1640625" customWidth="1"/>
    <col min="261" max="261" width="20.6640625" customWidth="1"/>
    <col min="262" max="262" width="18.1640625" customWidth="1"/>
    <col min="263" max="263" width="20.6640625" customWidth="1"/>
    <col min="264" max="514" width="8.83203125" customWidth="1"/>
    <col min="515" max="515" width="39.33203125" customWidth="1"/>
    <col min="516" max="516" width="18.1640625" customWidth="1"/>
    <col min="517" max="517" width="20.6640625" customWidth="1"/>
    <col min="518" max="518" width="18.1640625" customWidth="1"/>
    <col min="519" max="519" width="20.6640625" customWidth="1"/>
    <col min="520" max="770" width="8.83203125" customWidth="1"/>
    <col min="771" max="771" width="39.33203125" customWidth="1"/>
    <col min="772" max="772" width="18.1640625" customWidth="1"/>
    <col min="773" max="773" width="20.6640625" customWidth="1"/>
    <col min="774" max="774" width="18.1640625" customWidth="1"/>
    <col min="775" max="775" width="20.6640625" customWidth="1"/>
    <col min="776" max="1026" width="8.83203125" customWidth="1"/>
    <col min="1027" max="1027" width="39.33203125" customWidth="1"/>
    <col min="1028" max="1028" width="18.1640625" customWidth="1"/>
    <col min="1029" max="1029" width="20.6640625" customWidth="1"/>
    <col min="1030" max="1030" width="18.1640625" customWidth="1"/>
    <col min="1031" max="1031" width="20.6640625" customWidth="1"/>
    <col min="1032" max="1282" width="8.83203125" customWidth="1"/>
    <col min="1283" max="1283" width="39.33203125" customWidth="1"/>
    <col min="1284" max="1284" width="18.1640625" customWidth="1"/>
    <col min="1285" max="1285" width="20.6640625" customWidth="1"/>
    <col min="1286" max="1286" width="18.1640625" customWidth="1"/>
    <col min="1287" max="1287" width="20.6640625" customWidth="1"/>
    <col min="1288" max="1538" width="8.83203125" customWidth="1"/>
    <col min="1539" max="1539" width="39.33203125" customWidth="1"/>
    <col min="1540" max="1540" width="18.1640625" customWidth="1"/>
    <col min="1541" max="1541" width="20.6640625" customWidth="1"/>
    <col min="1542" max="1542" width="18.1640625" customWidth="1"/>
    <col min="1543" max="1543" width="20.6640625" customWidth="1"/>
    <col min="1544" max="1794" width="8.83203125" customWidth="1"/>
    <col min="1795" max="1795" width="39.33203125" customWidth="1"/>
    <col min="1796" max="1796" width="18.1640625" customWidth="1"/>
    <col min="1797" max="1797" width="20.6640625" customWidth="1"/>
    <col min="1798" max="1798" width="18.1640625" customWidth="1"/>
    <col min="1799" max="1799" width="20.6640625" customWidth="1"/>
    <col min="1800" max="2050" width="8.83203125" customWidth="1"/>
    <col min="2051" max="2051" width="39.33203125" customWidth="1"/>
    <col min="2052" max="2052" width="18.1640625" customWidth="1"/>
    <col min="2053" max="2053" width="20.6640625" customWidth="1"/>
    <col min="2054" max="2054" width="18.1640625" customWidth="1"/>
    <col min="2055" max="2055" width="20.6640625" customWidth="1"/>
    <col min="2056" max="2306" width="8.83203125" customWidth="1"/>
    <col min="2307" max="2307" width="39.33203125" customWidth="1"/>
    <col min="2308" max="2308" width="18.1640625" customWidth="1"/>
    <col min="2309" max="2309" width="20.6640625" customWidth="1"/>
    <col min="2310" max="2310" width="18.1640625" customWidth="1"/>
    <col min="2311" max="2311" width="20.6640625" customWidth="1"/>
    <col min="2312" max="2562" width="8.83203125" customWidth="1"/>
    <col min="2563" max="2563" width="39.33203125" customWidth="1"/>
    <col min="2564" max="2564" width="18.1640625" customWidth="1"/>
    <col min="2565" max="2565" width="20.6640625" customWidth="1"/>
    <col min="2566" max="2566" width="18.1640625" customWidth="1"/>
    <col min="2567" max="2567" width="20.6640625" customWidth="1"/>
    <col min="2568" max="2818" width="8.83203125" customWidth="1"/>
    <col min="2819" max="2819" width="39.33203125" customWidth="1"/>
    <col min="2820" max="2820" width="18.1640625" customWidth="1"/>
    <col min="2821" max="2821" width="20.6640625" customWidth="1"/>
    <col min="2822" max="2822" width="18.1640625" customWidth="1"/>
    <col min="2823" max="2823" width="20.6640625" customWidth="1"/>
    <col min="2824" max="3074" width="8.83203125" customWidth="1"/>
    <col min="3075" max="3075" width="39.33203125" customWidth="1"/>
    <col min="3076" max="3076" width="18.1640625" customWidth="1"/>
    <col min="3077" max="3077" width="20.6640625" customWidth="1"/>
    <col min="3078" max="3078" width="18.1640625" customWidth="1"/>
    <col min="3079" max="3079" width="20.6640625" customWidth="1"/>
    <col min="3080" max="3330" width="8.83203125" customWidth="1"/>
    <col min="3331" max="3331" width="39.33203125" customWidth="1"/>
    <col min="3332" max="3332" width="18.1640625" customWidth="1"/>
    <col min="3333" max="3333" width="20.6640625" customWidth="1"/>
    <col min="3334" max="3334" width="18.1640625" customWidth="1"/>
    <col min="3335" max="3335" width="20.6640625" customWidth="1"/>
    <col min="3336" max="3586" width="8.83203125" customWidth="1"/>
    <col min="3587" max="3587" width="39.33203125" customWidth="1"/>
    <col min="3588" max="3588" width="18.1640625" customWidth="1"/>
    <col min="3589" max="3589" width="20.6640625" customWidth="1"/>
    <col min="3590" max="3590" width="18.1640625" customWidth="1"/>
    <col min="3591" max="3591" width="20.6640625" customWidth="1"/>
    <col min="3592" max="3842" width="8.83203125" customWidth="1"/>
    <col min="3843" max="3843" width="39.33203125" customWidth="1"/>
    <col min="3844" max="3844" width="18.1640625" customWidth="1"/>
    <col min="3845" max="3845" width="20.6640625" customWidth="1"/>
    <col min="3846" max="3846" width="18.1640625" customWidth="1"/>
    <col min="3847" max="3847" width="20.6640625" customWidth="1"/>
    <col min="3848" max="4098" width="8.83203125" customWidth="1"/>
    <col min="4099" max="4099" width="39.33203125" customWidth="1"/>
    <col min="4100" max="4100" width="18.1640625" customWidth="1"/>
    <col min="4101" max="4101" width="20.6640625" customWidth="1"/>
    <col min="4102" max="4102" width="18.1640625" customWidth="1"/>
    <col min="4103" max="4103" width="20.6640625" customWidth="1"/>
    <col min="4104" max="4354" width="8.83203125" customWidth="1"/>
    <col min="4355" max="4355" width="39.33203125" customWidth="1"/>
    <col min="4356" max="4356" width="18.1640625" customWidth="1"/>
    <col min="4357" max="4357" width="20.6640625" customWidth="1"/>
    <col min="4358" max="4358" width="18.1640625" customWidth="1"/>
    <col min="4359" max="4359" width="20.6640625" customWidth="1"/>
    <col min="4360" max="4610" width="8.83203125" customWidth="1"/>
    <col min="4611" max="4611" width="39.33203125" customWidth="1"/>
    <col min="4612" max="4612" width="18.1640625" customWidth="1"/>
    <col min="4613" max="4613" width="20.6640625" customWidth="1"/>
    <col min="4614" max="4614" width="18.1640625" customWidth="1"/>
    <col min="4615" max="4615" width="20.6640625" customWidth="1"/>
    <col min="4616" max="4866" width="8.83203125" customWidth="1"/>
    <col min="4867" max="4867" width="39.33203125" customWidth="1"/>
    <col min="4868" max="4868" width="18.1640625" customWidth="1"/>
    <col min="4869" max="4869" width="20.6640625" customWidth="1"/>
    <col min="4870" max="4870" width="18.1640625" customWidth="1"/>
    <col min="4871" max="4871" width="20.6640625" customWidth="1"/>
    <col min="4872" max="5122" width="8.83203125" customWidth="1"/>
    <col min="5123" max="5123" width="39.33203125" customWidth="1"/>
    <col min="5124" max="5124" width="18.1640625" customWidth="1"/>
    <col min="5125" max="5125" width="20.6640625" customWidth="1"/>
    <col min="5126" max="5126" width="18.1640625" customWidth="1"/>
    <col min="5127" max="5127" width="20.6640625" customWidth="1"/>
    <col min="5128" max="5378" width="8.83203125" customWidth="1"/>
    <col min="5379" max="5379" width="39.33203125" customWidth="1"/>
    <col min="5380" max="5380" width="18.1640625" customWidth="1"/>
    <col min="5381" max="5381" width="20.6640625" customWidth="1"/>
    <col min="5382" max="5382" width="18.1640625" customWidth="1"/>
    <col min="5383" max="5383" width="20.6640625" customWidth="1"/>
    <col min="5384" max="5634" width="8.83203125" customWidth="1"/>
    <col min="5635" max="5635" width="39.33203125" customWidth="1"/>
    <col min="5636" max="5636" width="18.1640625" customWidth="1"/>
    <col min="5637" max="5637" width="20.6640625" customWidth="1"/>
    <col min="5638" max="5638" width="18.1640625" customWidth="1"/>
    <col min="5639" max="5639" width="20.6640625" customWidth="1"/>
    <col min="5640" max="5890" width="8.83203125" customWidth="1"/>
    <col min="5891" max="5891" width="39.33203125" customWidth="1"/>
    <col min="5892" max="5892" width="18.1640625" customWidth="1"/>
    <col min="5893" max="5893" width="20.6640625" customWidth="1"/>
    <col min="5894" max="5894" width="18.1640625" customWidth="1"/>
    <col min="5895" max="5895" width="20.6640625" customWidth="1"/>
    <col min="5896" max="6146" width="8.83203125" customWidth="1"/>
    <col min="6147" max="6147" width="39.33203125" customWidth="1"/>
    <col min="6148" max="6148" width="18.1640625" customWidth="1"/>
    <col min="6149" max="6149" width="20.6640625" customWidth="1"/>
    <col min="6150" max="6150" width="18.1640625" customWidth="1"/>
    <col min="6151" max="6151" width="20.6640625" customWidth="1"/>
    <col min="6152" max="6402" width="8.83203125" customWidth="1"/>
    <col min="6403" max="6403" width="39.33203125" customWidth="1"/>
    <col min="6404" max="6404" width="18.1640625" customWidth="1"/>
    <col min="6405" max="6405" width="20.6640625" customWidth="1"/>
    <col min="6406" max="6406" width="18.1640625" customWidth="1"/>
    <col min="6407" max="6407" width="20.6640625" customWidth="1"/>
    <col min="6408" max="6658" width="8.83203125" customWidth="1"/>
    <col min="6659" max="6659" width="39.33203125" customWidth="1"/>
    <col min="6660" max="6660" width="18.1640625" customWidth="1"/>
    <col min="6661" max="6661" width="20.6640625" customWidth="1"/>
    <col min="6662" max="6662" width="18.1640625" customWidth="1"/>
    <col min="6663" max="6663" width="20.6640625" customWidth="1"/>
    <col min="6664" max="6914" width="8.83203125" customWidth="1"/>
    <col min="6915" max="6915" width="39.33203125" customWidth="1"/>
    <col min="6916" max="6916" width="18.1640625" customWidth="1"/>
    <col min="6917" max="6917" width="20.6640625" customWidth="1"/>
    <col min="6918" max="6918" width="18.1640625" customWidth="1"/>
    <col min="6919" max="6919" width="20.6640625" customWidth="1"/>
    <col min="6920" max="7170" width="8.83203125" customWidth="1"/>
    <col min="7171" max="7171" width="39.33203125" customWidth="1"/>
    <col min="7172" max="7172" width="18.1640625" customWidth="1"/>
    <col min="7173" max="7173" width="20.6640625" customWidth="1"/>
    <col min="7174" max="7174" width="18.1640625" customWidth="1"/>
    <col min="7175" max="7175" width="20.6640625" customWidth="1"/>
    <col min="7176" max="7426" width="8.83203125" customWidth="1"/>
    <col min="7427" max="7427" width="39.33203125" customWidth="1"/>
    <col min="7428" max="7428" width="18.1640625" customWidth="1"/>
    <col min="7429" max="7429" width="20.6640625" customWidth="1"/>
    <col min="7430" max="7430" width="18.1640625" customWidth="1"/>
    <col min="7431" max="7431" width="20.6640625" customWidth="1"/>
    <col min="7432" max="7682" width="8.83203125" customWidth="1"/>
    <col min="7683" max="7683" width="39.33203125" customWidth="1"/>
    <col min="7684" max="7684" width="18.1640625" customWidth="1"/>
    <col min="7685" max="7685" width="20.6640625" customWidth="1"/>
    <col min="7686" max="7686" width="18.1640625" customWidth="1"/>
    <col min="7687" max="7687" width="20.6640625" customWidth="1"/>
    <col min="7688" max="7938" width="8.83203125" customWidth="1"/>
    <col min="7939" max="7939" width="39.33203125" customWidth="1"/>
    <col min="7940" max="7940" width="18.1640625" customWidth="1"/>
    <col min="7941" max="7941" width="20.6640625" customWidth="1"/>
    <col min="7942" max="7942" width="18.1640625" customWidth="1"/>
    <col min="7943" max="7943" width="20.6640625" customWidth="1"/>
    <col min="7944" max="8194" width="8.83203125" customWidth="1"/>
    <col min="8195" max="8195" width="39.33203125" customWidth="1"/>
    <col min="8196" max="8196" width="18.1640625" customWidth="1"/>
    <col min="8197" max="8197" width="20.6640625" customWidth="1"/>
    <col min="8198" max="8198" width="18.1640625" customWidth="1"/>
    <col min="8199" max="8199" width="20.6640625" customWidth="1"/>
    <col min="8200" max="8450" width="8.83203125" customWidth="1"/>
    <col min="8451" max="8451" width="39.33203125" customWidth="1"/>
    <col min="8452" max="8452" width="18.1640625" customWidth="1"/>
    <col min="8453" max="8453" width="20.6640625" customWidth="1"/>
    <col min="8454" max="8454" width="18.1640625" customWidth="1"/>
    <col min="8455" max="8455" width="20.6640625" customWidth="1"/>
    <col min="8456" max="8706" width="8.83203125" customWidth="1"/>
    <col min="8707" max="8707" width="39.33203125" customWidth="1"/>
    <col min="8708" max="8708" width="18.1640625" customWidth="1"/>
    <col min="8709" max="8709" width="20.6640625" customWidth="1"/>
    <col min="8710" max="8710" width="18.1640625" customWidth="1"/>
    <col min="8711" max="8711" width="20.6640625" customWidth="1"/>
    <col min="8712" max="8962" width="8.83203125" customWidth="1"/>
    <col min="8963" max="8963" width="39.33203125" customWidth="1"/>
    <col min="8964" max="8964" width="18.1640625" customWidth="1"/>
    <col min="8965" max="8965" width="20.6640625" customWidth="1"/>
    <col min="8966" max="8966" width="18.1640625" customWidth="1"/>
    <col min="8967" max="8967" width="20.6640625" customWidth="1"/>
    <col min="8968" max="9218" width="8.83203125" customWidth="1"/>
    <col min="9219" max="9219" width="39.33203125" customWidth="1"/>
    <col min="9220" max="9220" width="18.1640625" customWidth="1"/>
    <col min="9221" max="9221" width="20.6640625" customWidth="1"/>
    <col min="9222" max="9222" width="18.1640625" customWidth="1"/>
    <col min="9223" max="9223" width="20.6640625" customWidth="1"/>
    <col min="9224" max="9474" width="8.83203125" customWidth="1"/>
    <col min="9475" max="9475" width="39.33203125" customWidth="1"/>
    <col min="9476" max="9476" width="18.1640625" customWidth="1"/>
    <col min="9477" max="9477" width="20.6640625" customWidth="1"/>
    <col min="9478" max="9478" width="18.1640625" customWidth="1"/>
    <col min="9479" max="9479" width="20.6640625" customWidth="1"/>
    <col min="9480" max="9730" width="8.83203125" customWidth="1"/>
    <col min="9731" max="9731" width="39.33203125" customWidth="1"/>
    <col min="9732" max="9732" width="18.1640625" customWidth="1"/>
    <col min="9733" max="9733" width="20.6640625" customWidth="1"/>
    <col min="9734" max="9734" width="18.1640625" customWidth="1"/>
    <col min="9735" max="9735" width="20.6640625" customWidth="1"/>
    <col min="9736" max="9986" width="8.83203125" customWidth="1"/>
    <col min="9987" max="9987" width="39.33203125" customWidth="1"/>
    <col min="9988" max="9988" width="18.1640625" customWidth="1"/>
    <col min="9989" max="9989" width="20.6640625" customWidth="1"/>
    <col min="9990" max="9990" width="18.1640625" customWidth="1"/>
    <col min="9991" max="9991" width="20.6640625" customWidth="1"/>
    <col min="9992" max="10242" width="8.83203125" customWidth="1"/>
    <col min="10243" max="10243" width="39.33203125" customWidth="1"/>
    <col min="10244" max="10244" width="18.1640625" customWidth="1"/>
    <col min="10245" max="10245" width="20.6640625" customWidth="1"/>
    <col min="10246" max="10246" width="18.1640625" customWidth="1"/>
    <col min="10247" max="10247" width="20.6640625" customWidth="1"/>
    <col min="10248" max="10498" width="8.83203125" customWidth="1"/>
    <col min="10499" max="10499" width="39.33203125" customWidth="1"/>
    <col min="10500" max="10500" width="18.1640625" customWidth="1"/>
    <col min="10501" max="10501" width="20.6640625" customWidth="1"/>
    <col min="10502" max="10502" width="18.1640625" customWidth="1"/>
    <col min="10503" max="10503" width="20.6640625" customWidth="1"/>
    <col min="10504" max="10754" width="8.83203125" customWidth="1"/>
    <col min="10755" max="10755" width="39.33203125" customWidth="1"/>
    <col min="10756" max="10756" width="18.1640625" customWidth="1"/>
    <col min="10757" max="10757" width="20.6640625" customWidth="1"/>
    <col min="10758" max="10758" width="18.1640625" customWidth="1"/>
    <col min="10759" max="10759" width="20.6640625" customWidth="1"/>
    <col min="10760" max="11010" width="8.83203125" customWidth="1"/>
    <col min="11011" max="11011" width="39.33203125" customWidth="1"/>
    <col min="11012" max="11012" width="18.1640625" customWidth="1"/>
    <col min="11013" max="11013" width="20.6640625" customWidth="1"/>
    <col min="11014" max="11014" width="18.1640625" customWidth="1"/>
    <col min="11015" max="11015" width="20.6640625" customWidth="1"/>
    <col min="11016" max="11266" width="8.83203125" customWidth="1"/>
    <col min="11267" max="11267" width="39.33203125" customWidth="1"/>
    <col min="11268" max="11268" width="18.1640625" customWidth="1"/>
    <col min="11269" max="11269" width="20.6640625" customWidth="1"/>
    <col min="11270" max="11270" width="18.1640625" customWidth="1"/>
    <col min="11271" max="11271" width="20.6640625" customWidth="1"/>
    <col min="11272" max="11522" width="8.83203125" customWidth="1"/>
    <col min="11523" max="11523" width="39.33203125" customWidth="1"/>
    <col min="11524" max="11524" width="18.1640625" customWidth="1"/>
    <col min="11525" max="11525" width="20.6640625" customWidth="1"/>
    <col min="11526" max="11526" width="18.1640625" customWidth="1"/>
    <col min="11527" max="11527" width="20.6640625" customWidth="1"/>
    <col min="11528" max="11778" width="8.83203125" customWidth="1"/>
    <col min="11779" max="11779" width="39.33203125" customWidth="1"/>
    <col min="11780" max="11780" width="18.1640625" customWidth="1"/>
    <col min="11781" max="11781" width="20.6640625" customWidth="1"/>
    <col min="11782" max="11782" width="18.1640625" customWidth="1"/>
    <col min="11783" max="11783" width="20.6640625" customWidth="1"/>
    <col min="11784" max="12034" width="8.83203125" customWidth="1"/>
    <col min="12035" max="12035" width="39.33203125" customWidth="1"/>
    <col min="12036" max="12036" width="18.1640625" customWidth="1"/>
    <col min="12037" max="12037" width="20.6640625" customWidth="1"/>
    <col min="12038" max="12038" width="18.1640625" customWidth="1"/>
    <col min="12039" max="12039" width="20.6640625" customWidth="1"/>
    <col min="12040" max="12290" width="8.83203125" customWidth="1"/>
    <col min="12291" max="12291" width="39.33203125" customWidth="1"/>
    <col min="12292" max="12292" width="18.1640625" customWidth="1"/>
    <col min="12293" max="12293" width="20.6640625" customWidth="1"/>
    <col min="12294" max="12294" width="18.1640625" customWidth="1"/>
    <col min="12295" max="12295" width="20.6640625" customWidth="1"/>
    <col min="12296" max="12546" width="8.83203125" customWidth="1"/>
    <col min="12547" max="12547" width="39.33203125" customWidth="1"/>
    <col min="12548" max="12548" width="18.1640625" customWidth="1"/>
    <col min="12549" max="12549" width="20.6640625" customWidth="1"/>
    <col min="12550" max="12550" width="18.1640625" customWidth="1"/>
    <col min="12551" max="12551" width="20.6640625" customWidth="1"/>
    <col min="12552" max="12802" width="8.83203125" customWidth="1"/>
    <col min="12803" max="12803" width="39.33203125" customWidth="1"/>
    <col min="12804" max="12804" width="18.1640625" customWidth="1"/>
    <col min="12805" max="12805" width="20.6640625" customWidth="1"/>
    <col min="12806" max="12806" width="18.1640625" customWidth="1"/>
    <col min="12807" max="12807" width="20.6640625" customWidth="1"/>
    <col min="12808" max="13058" width="8.83203125" customWidth="1"/>
    <col min="13059" max="13059" width="39.33203125" customWidth="1"/>
    <col min="13060" max="13060" width="18.1640625" customWidth="1"/>
    <col min="13061" max="13061" width="20.6640625" customWidth="1"/>
    <col min="13062" max="13062" width="18.1640625" customWidth="1"/>
    <col min="13063" max="13063" width="20.6640625" customWidth="1"/>
    <col min="13064" max="13314" width="8.83203125" customWidth="1"/>
    <col min="13315" max="13315" width="39.33203125" customWidth="1"/>
    <col min="13316" max="13316" width="18.1640625" customWidth="1"/>
    <col min="13317" max="13317" width="20.6640625" customWidth="1"/>
    <col min="13318" max="13318" width="18.1640625" customWidth="1"/>
    <col min="13319" max="13319" width="20.6640625" customWidth="1"/>
    <col min="13320" max="13570" width="8.83203125" customWidth="1"/>
    <col min="13571" max="13571" width="39.33203125" customWidth="1"/>
    <col min="13572" max="13572" width="18.1640625" customWidth="1"/>
    <col min="13573" max="13573" width="20.6640625" customWidth="1"/>
    <col min="13574" max="13574" width="18.1640625" customWidth="1"/>
    <col min="13575" max="13575" width="20.6640625" customWidth="1"/>
    <col min="13576" max="13826" width="8.83203125" customWidth="1"/>
    <col min="13827" max="13827" width="39.33203125" customWidth="1"/>
    <col min="13828" max="13828" width="18.1640625" customWidth="1"/>
    <col min="13829" max="13829" width="20.6640625" customWidth="1"/>
    <col min="13830" max="13830" width="18.1640625" customWidth="1"/>
    <col min="13831" max="13831" width="20.6640625" customWidth="1"/>
    <col min="13832" max="14082" width="8.83203125" customWidth="1"/>
    <col min="14083" max="14083" width="39.33203125" customWidth="1"/>
    <col min="14084" max="14084" width="18.1640625" customWidth="1"/>
    <col min="14085" max="14085" width="20.6640625" customWidth="1"/>
    <col min="14086" max="14086" width="18.1640625" customWidth="1"/>
    <col min="14087" max="14087" width="20.6640625" customWidth="1"/>
    <col min="14088" max="14338" width="8.83203125" customWidth="1"/>
    <col min="14339" max="14339" width="39.33203125" customWidth="1"/>
    <col min="14340" max="14340" width="18.1640625" customWidth="1"/>
    <col min="14341" max="14341" width="20.6640625" customWidth="1"/>
    <col min="14342" max="14342" width="18.1640625" customWidth="1"/>
    <col min="14343" max="14343" width="20.6640625" customWidth="1"/>
    <col min="14344" max="14594" width="8.83203125" customWidth="1"/>
    <col min="14595" max="14595" width="39.33203125" customWidth="1"/>
    <col min="14596" max="14596" width="18.1640625" customWidth="1"/>
    <col min="14597" max="14597" width="20.6640625" customWidth="1"/>
    <col min="14598" max="14598" width="18.1640625" customWidth="1"/>
    <col min="14599" max="14599" width="20.6640625" customWidth="1"/>
    <col min="14600" max="14850" width="8.83203125" customWidth="1"/>
    <col min="14851" max="14851" width="39.33203125" customWidth="1"/>
    <col min="14852" max="14852" width="18.1640625" customWidth="1"/>
    <col min="14853" max="14853" width="20.6640625" customWidth="1"/>
    <col min="14854" max="14854" width="18.1640625" customWidth="1"/>
    <col min="14855" max="14855" width="20.6640625" customWidth="1"/>
    <col min="14856" max="15106" width="8.83203125" customWidth="1"/>
    <col min="15107" max="15107" width="39.33203125" customWidth="1"/>
    <col min="15108" max="15108" width="18.1640625" customWidth="1"/>
    <col min="15109" max="15109" width="20.6640625" customWidth="1"/>
    <col min="15110" max="15110" width="18.1640625" customWidth="1"/>
    <col min="15111" max="15111" width="20.6640625" customWidth="1"/>
    <col min="15112" max="15362" width="8.83203125" customWidth="1"/>
    <col min="15363" max="15363" width="39.33203125" customWidth="1"/>
    <col min="15364" max="15364" width="18.1640625" customWidth="1"/>
    <col min="15365" max="15365" width="20.6640625" customWidth="1"/>
    <col min="15366" max="15366" width="18.1640625" customWidth="1"/>
    <col min="15367" max="15367" width="20.6640625" customWidth="1"/>
    <col min="15368" max="15618" width="8.83203125" customWidth="1"/>
    <col min="15619" max="15619" width="39.33203125" customWidth="1"/>
    <col min="15620" max="15620" width="18.1640625" customWidth="1"/>
    <col min="15621" max="15621" width="20.6640625" customWidth="1"/>
    <col min="15622" max="15622" width="18.1640625" customWidth="1"/>
    <col min="15623" max="15623" width="20.6640625" customWidth="1"/>
    <col min="15624" max="15874" width="8.83203125" customWidth="1"/>
    <col min="15875" max="15875" width="39.33203125" customWidth="1"/>
    <col min="15876" max="15876" width="18.1640625" customWidth="1"/>
    <col min="15877" max="15877" width="20.6640625" customWidth="1"/>
    <col min="15878" max="15878" width="18.1640625" customWidth="1"/>
    <col min="15879" max="15879" width="20.6640625" customWidth="1"/>
    <col min="15880" max="16130" width="8.83203125" customWidth="1"/>
    <col min="16131" max="16131" width="39.33203125" customWidth="1"/>
    <col min="16132" max="16132" width="18.1640625" customWidth="1"/>
    <col min="16133" max="16133" width="20.6640625" customWidth="1"/>
    <col min="16134" max="16134" width="18.1640625" customWidth="1"/>
    <col min="16135" max="16135" width="20.6640625" customWidth="1"/>
    <col min="16136" max="16384" width="8.83203125" customWidth="1"/>
  </cols>
  <sheetData>
    <row r="1" spans="1:21" ht="18" customHeight="1" x14ac:dyDescent="0.15">
      <c r="A1" s="23" t="s">
        <v>83</v>
      </c>
      <c r="B1" s="21" t="s">
        <v>84</v>
      </c>
      <c r="C1" s="21"/>
      <c r="D1" s="21"/>
      <c r="E1" s="21"/>
      <c r="F1" s="20" t="s">
        <v>85</v>
      </c>
      <c r="G1" s="20"/>
      <c r="H1" s="21" t="s">
        <v>86</v>
      </c>
      <c r="I1" s="21"/>
      <c r="J1" s="21"/>
      <c r="K1" s="21"/>
      <c r="L1" s="21" t="s">
        <v>95</v>
      </c>
      <c r="M1" s="21"/>
      <c r="N1" s="20" t="s">
        <v>87</v>
      </c>
      <c r="O1" s="20"/>
      <c r="P1" s="20" t="s">
        <v>88</v>
      </c>
      <c r="Q1" s="20"/>
      <c r="R1" s="21" t="s">
        <v>89</v>
      </c>
      <c r="S1" s="21"/>
      <c r="T1" s="21"/>
      <c r="U1" s="21"/>
    </row>
    <row r="2" spans="1:21" ht="18" customHeight="1" x14ac:dyDescent="0.15">
      <c r="A2" s="23"/>
      <c r="B2" s="1" t="s">
        <v>90</v>
      </c>
      <c r="C2" s="7" t="s">
        <v>91</v>
      </c>
      <c r="D2" s="1" t="s">
        <v>92</v>
      </c>
      <c r="E2" s="7" t="s">
        <v>91</v>
      </c>
      <c r="F2" s="1" t="s">
        <v>90</v>
      </c>
      <c r="G2" s="1" t="s">
        <v>92</v>
      </c>
      <c r="H2" s="24" t="s">
        <v>90</v>
      </c>
      <c r="I2" s="25"/>
      <c r="J2" s="24" t="s">
        <v>92</v>
      </c>
      <c r="K2" s="25"/>
      <c r="L2" s="1" t="s">
        <v>90</v>
      </c>
      <c r="M2" s="1" t="s">
        <v>92</v>
      </c>
      <c r="N2" s="1" t="s">
        <v>90</v>
      </c>
      <c r="O2" s="1" t="s">
        <v>92</v>
      </c>
      <c r="P2" s="1" t="s">
        <v>90</v>
      </c>
      <c r="Q2" s="1" t="s">
        <v>92</v>
      </c>
      <c r="R2" s="24" t="s">
        <v>90</v>
      </c>
      <c r="S2" s="25"/>
      <c r="T2" s="24" t="s">
        <v>92</v>
      </c>
      <c r="U2" s="25"/>
    </row>
    <row r="3" spans="1:21" ht="37" customHeight="1" x14ac:dyDescent="0.15">
      <c r="A3" s="13" t="s">
        <v>81</v>
      </c>
      <c r="B3" s="14">
        <v>221675</v>
      </c>
      <c r="C3" s="8">
        <f>B3/B5</f>
        <v>0.88280857978032834</v>
      </c>
      <c r="D3" s="14">
        <v>559945</v>
      </c>
      <c r="E3" s="8">
        <f>D3/D5</f>
        <v>0.8848394727735015</v>
      </c>
      <c r="F3" s="14">
        <v>189684</v>
      </c>
      <c r="G3" s="14">
        <v>493998</v>
      </c>
      <c r="H3" s="14">
        <f>B3-F3</f>
        <v>31991</v>
      </c>
      <c r="I3" s="15">
        <f>(B3-F3)/F3</f>
        <v>0.16865418274604077</v>
      </c>
      <c r="J3" s="14">
        <f>D3-G3</f>
        <v>65947</v>
      </c>
      <c r="K3" s="15">
        <f>(D3-G3)/G3</f>
        <v>0.13349649188863114</v>
      </c>
      <c r="L3" s="16">
        <v>172010</v>
      </c>
      <c r="M3" s="16">
        <v>502817</v>
      </c>
      <c r="N3" s="16">
        <v>136490</v>
      </c>
      <c r="O3" s="16">
        <v>396049</v>
      </c>
      <c r="P3" s="16">
        <v>233988</v>
      </c>
      <c r="Q3" s="16">
        <v>628467</v>
      </c>
      <c r="R3" s="10">
        <f>B3-P3</f>
        <v>-12313</v>
      </c>
      <c r="S3" s="8">
        <f>(B3-P3)/P3</f>
        <v>-5.2622356702053098E-2</v>
      </c>
      <c r="T3" s="10">
        <f>D3-Q3</f>
        <v>-68522</v>
      </c>
      <c r="U3" s="8">
        <f>(D3-Q3)/Q3</f>
        <v>-0.10903038663923484</v>
      </c>
    </row>
    <row r="4" spans="1:21" ht="37" customHeight="1" x14ac:dyDescent="0.15">
      <c r="A4" s="13" t="s">
        <v>82</v>
      </c>
      <c r="B4" s="14">
        <v>29427</v>
      </c>
      <c r="C4" s="8">
        <f>B4/B5</f>
        <v>0.11719142021967169</v>
      </c>
      <c r="D4" s="14">
        <v>72876</v>
      </c>
      <c r="E4" s="8">
        <f>D4/D5</f>
        <v>0.11516052722649849</v>
      </c>
      <c r="F4" s="14">
        <v>21788</v>
      </c>
      <c r="G4" s="14">
        <v>61046</v>
      </c>
      <c r="H4" s="14">
        <f>B4-F4</f>
        <v>7639</v>
      </c>
      <c r="I4" s="15">
        <f>(B4-F4)/F4</f>
        <v>0.35060583807600515</v>
      </c>
      <c r="J4" s="14">
        <f>D4-G4</f>
        <v>11830</v>
      </c>
      <c r="K4" s="15">
        <f>(D4-G4)/G4</f>
        <v>0.19378829079710383</v>
      </c>
      <c r="L4" s="16">
        <v>11156</v>
      </c>
      <c r="M4" s="16">
        <v>32878</v>
      </c>
      <c r="N4" s="16">
        <v>6614</v>
      </c>
      <c r="O4" s="16">
        <v>23137</v>
      </c>
      <c r="P4" s="16">
        <v>28097</v>
      </c>
      <c r="Q4" s="16">
        <v>72183</v>
      </c>
      <c r="R4" s="10">
        <f>B4-P4</f>
        <v>1330</v>
      </c>
      <c r="S4" s="8">
        <f>(B4-P4)/P4</f>
        <v>4.7336014521123251E-2</v>
      </c>
      <c r="T4" s="10">
        <f>D4-Q4</f>
        <v>693</v>
      </c>
      <c r="U4" s="8">
        <f>(D4-Q4)/Q4</f>
        <v>9.6005984788662159E-3</v>
      </c>
    </row>
    <row r="5" spans="1:21" s="5" customFormat="1" ht="37" customHeight="1" x14ac:dyDescent="0.15">
      <c r="A5" s="17" t="s">
        <v>0</v>
      </c>
      <c r="B5" s="18">
        <v>251102</v>
      </c>
      <c r="C5" s="19"/>
      <c r="D5" s="18">
        <v>632821</v>
      </c>
      <c r="E5" s="19"/>
      <c r="F5" s="18">
        <v>211472</v>
      </c>
      <c r="G5" s="18">
        <v>555044</v>
      </c>
      <c r="H5" s="18">
        <f>B5-F5</f>
        <v>39630</v>
      </c>
      <c r="I5" s="19">
        <f>(B5-F5)/F5</f>
        <v>0.187400696073239</v>
      </c>
      <c r="J5" s="18">
        <f>D5-G5</f>
        <v>77777</v>
      </c>
      <c r="K5" s="19">
        <f>(D5-G5)/G5</f>
        <v>0.14012762952126318</v>
      </c>
      <c r="L5" s="18">
        <v>183166</v>
      </c>
      <c r="M5" s="18">
        <v>535695</v>
      </c>
      <c r="N5" s="18">
        <v>143104</v>
      </c>
      <c r="O5" s="18">
        <v>419186</v>
      </c>
      <c r="P5" s="18">
        <v>262085</v>
      </c>
      <c r="Q5" s="18">
        <v>700650</v>
      </c>
      <c r="R5" s="11">
        <f>B5-P5</f>
        <v>-10983</v>
      </c>
      <c r="S5" s="12">
        <f>(B5-P5)/P5</f>
        <v>-4.1906251788541883E-2</v>
      </c>
      <c r="T5" s="11">
        <f>D5-Q5</f>
        <v>-67829</v>
      </c>
      <c r="U5" s="12">
        <f>(D5-Q5)/Q5</f>
        <v>-9.6808677656461853E-2</v>
      </c>
    </row>
    <row r="6" spans="1:21" s="6" customFormat="1" ht="37" customHeight="1" x14ac:dyDescent="0.15">
      <c r="A6" s="22" t="s">
        <v>93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6" customFormat="1" ht="18" customHeight="1" x14ac:dyDescent="0.15">
      <c r="A7" s="23" t="s">
        <v>83</v>
      </c>
      <c r="B7" s="21" t="s">
        <v>84</v>
      </c>
      <c r="C7" s="21"/>
      <c r="D7" s="21"/>
      <c r="E7" s="21"/>
      <c r="F7" s="20" t="s">
        <v>85</v>
      </c>
      <c r="G7" s="20"/>
      <c r="H7" s="21" t="s">
        <v>86</v>
      </c>
      <c r="I7" s="21"/>
      <c r="J7" s="21"/>
      <c r="K7" s="21"/>
      <c r="L7" s="21" t="s">
        <v>95</v>
      </c>
      <c r="M7" s="21"/>
      <c r="N7" s="20" t="s">
        <v>87</v>
      </c>
      <c r="O7" s="20"/>
      <c r="P7" s="20" t="s">
        <v>88</v>
      </c>
      <c r="Q7" s="20"/>
      <c r="R7" s="21" t="s">
        <v>89</v>
      </c>
      <c r="S7" s="21"/>
      <c r="T7" s="21"/>
      <c r="U7" s="21"/>
    </row>
    <row r="8" spans="1:21" s="6" customFormat="1" ht="18" customHeight="1" x14ac:dyDescent="0.15">
      <c r="A8" s="23"/>
      <c r="B8" s="1" t="s">
        <v>90</v>
      </c>
      <c r="C8" s="2" t="s">
        <v>91</v>
      </c>
      <c r="D8" s="1" t="s">
        <v>92</v>
      </c>
      <c r="E8" s="2" t="s">
        <v>91</v>
      </c>
      <c r="F8" s="1" t="s">
        <v>90</v>
      </c>
      <c r="G8" s="1" t="s">
        <v>92</v>
      </c>
      <c r="H8" s="24" t="s">
        <v>90</v>
      </c>
      <c r="I8" s="25"/>
      <c r="J8" s="24" t="s">
        <v>92</v>
      </c>
      <c r="K8" s="25"/>
      <c r="L8" s="1" t="s">
        <v>90</v>
      </c>
      <c r="M8" s="1" t="s">
        <v>92</v>
      </c>
      <c r="N8" s="1" t="s">
        <v>90</v>
      </c>
      <c r="O8" s="1" t="s">
        <v>92</v>
      </c>
      <c r="P8" s="1" t="s">
        <v>90</v>
      </c>
      <c r="Q8" s="1" t="s">
        <v>92</v>
      </c>
      <c r="R8" s="24" t="s">
        <v>90</v>
      </c>
      <c r="S8" s="25"/>
      <c r="T8" s="24" t="s">
        <v>92</v>
      </c>
      <c r="U8" s="25"/>
    </row>
    <row r="9" spans="1:21" ht="18" customHeight="1" x14ac:dyDescent="0.15">
      <c r="A9" s="13" t="s">
        <v>1</v>
      </c>
      <c r="B9" s="14">
        <v>412</v>
      </c>
      <c r="C9" s="4">
        <f>B9/B$4</f>
        <v>1.4000747612736602E-2</v>
      </c>
      <c r="D9" s="14">
        <v>1491</v>
      </c>
      <c r="E9" s="4">
        <f>D9/D$4</f>
        <v>2.045941050551622E-2</v>
      </c>
      <c r="F9" s="14">
        <v>400</v>
      </c>
      <c r="G9" s="14">
        <v>1355</v>
      </c>
      <c r="H9" s="14">
        <f>B9-F9</f>
        <v>12</v>
      </c>
      <c r="I9" s="15">
        <f t="shared" ref="I9:I50" si="0">(B9-F9)/F9</f>
        <v>0.03</v>
      </c>
      <c r="J9" s="14">
        <f t="shared" ref="J9:J50" si="1">D9-G9</f>
        <v>136</v>
      </c>
      <c r="K9" s="15">
        <f t="shared" ref="K9:K50" si="2">(D9-G9)/G9</f>
        <v>0.1003690036900369</v>
      </c>
      <c r="L9" s="16">
        <v>264</v>
      </c>
      <c r="M9" s="16">
        <v>690</v>
      </c>
      <c r="N9" s="16">
        <v>103</v>
      </c>
      <c r="O9" s="16">
        <v>589</v>
      </c>
      <c r="P9" s="16">
        <v>340</v>
      </c>
      <c r="Q9" s="16">
        <v>1331</v>
      </c>
      <c r="R9" s="10">
        <f t="shared" ref="R9:R50" si="3">B9-P9</f>
        <v>72</v>
      </c>
      <c r="S9" s="8">
        <f t="shared" ref="S9:S50" si="4">(B9-P9)/P9</f>
        <v>0.21176470588235294</v>
      </c>
      <c r="T9" s="10">
        <f t="shared" ref="T9:T50" si="5">D9-Q9</f>
        <v>160</v>
      </c>
      <c r="U9" s="8">
        <f t="shared" ref="U9:U50" si="6">(D9-Q9)/Q9</f>
        <v>0.12021036814425244</v>
      </c>
    </row>
    <row r="10" spans="1:21" ht="18" customHeight="1" x14ac:dyDescent="0.15">
      <c r="A10" s="13" t="s">
        <v>2</v>
      </c>
      <c r="B10" s="14">
        <v>613</v>
      </c>
      <c r="C10" s="4">
        <f t="shared" ref="C10:C66" si="7">B10/B$4</f>
        <v>2.083120943351344E-2</v>
      </c>
      <c r="D10" s="14">
        <v>1224</v>
      </c>
      <c r="E10" s="4">
        <f t="shared" ref="E10:E66" si="8">D10/D$4</f>
        <v>1.6795652889840276E-2</v>
      </c>
      <c r="F10" s="14">
        <v>471</v>
      </c>
      <c r="G10" s="14">
        <v>937</v>
      </c>
      <c r="H10" s="14">
        <f t="shared" ref="H10:H67" si="9">B10-F10</f>
        <v>142</v>
      </c>
      <c r="I10" s="15">
        <f t="shared" si="0"/>
        <v>0.30148619957537154</v>
      </c>
      <c r="J10" s="14">
        <f t="shared" si="1"/>
        <v>287</v>
      </c>
      <c r="K10" s="15">
        <f t="shared" si="2"/>
        <v>0.30629669156883671</v>
      </c>
      <c r="L10" s="16">
        <v>336</v>
      </c>
      <c r="M10" s="16">
        <v>731</v>
      </c>
      <c r="N10" s="16">
        <v>123</v>
      </c>
      <c r="O10" s="16">
        <v>264</v>
      </c>
      <c r="P10" s="16">
        <v>604</v>
      </c>
      <c r="Q10" s="16">
        <v>1256</v>
      </c>
      <c r="R10" s="10">
        <f t="shared" si="3"/>
        <v>9</v>
      </c>
      <c r="S10" s="8">
        <f t="shared" si="4"/>
        <v>1.4900662251655629E-2</v>
      </c>
      <c r="T10" s="10">
        <f t="shared" si="5"/>
        <v>-32</v>
      </c>
      <c r="U10" s="8">
        <f t="shared" si="6"/>
        <v>-2.5477707006369428E-2</v>
      </c>
    </row>
    <row r="11" spans="1:21" ht="18" customHeight="1" x14ac:dyDescent="0.15">
      <c r="A11" s="13" t="s">
        <v>3</v>
      </c>
      <c r="B11" s="14">
        <v>898</v>
      </c>
      <c r="C11" s="4">
        <f t="shared" si="7"/>
        <v>3.0516192612226867E-2</v>
      </c>
      <c r="D11" s="14">
        <v>1820</v>
      </c>
      <c r="E11" s="4">
        <f t="shared" si="8"/>
        <v>2.4973928316592568E-2</v>
      </c>
      <c r="F11" s="14">
        <v>638</v>
      </c>
      <c r="G11" s="14">
        <v>1705</v>
      </c>
      <c r="H11" s="14">
        <f t="shared" si="9"/>
        <v>260</v>
      </c>
      <c r="I11" s="15">
        <f t="shared" si="0"/>
        <v>0.40752351097178685</v>
      </c>
      <c r="J11" s="14">
        <f t="shared" si="1"/>
        <v>115</v>
      </c>
      <c r="K11" s="15">
        <f t="shared" si="2"/>
        <v>6.7448680351906154E-2</v>
      </c>
      <c r="L11" s="16">
        <v>615</v>
      </c>
      <c r="M11" s="16">
        <v>1690</v>
      </c>
      <c r="N11" s="16">
        <v>318</v>
      </c>
      <c r="O11" s="16">
        <v>818</v>
      </c>
      <c r="P11" s="16">
        <v>997</v>
      </c>
      <c r="Q11" s="16">
        <v>2778</v>
      </c>
      <c r="R11" s="10">
        <f t="shared" si="3"/>
        <v>-99</v>
      </c>
      <c r="S11" s="8">
        <f t="shared" si="4"/>
        <v>-9.9297893681043123E-2</v>
      </c>
      <c r="T11" s="10">
        <f t="shared" si="5"/>
        <v>-958</v>
      </c>
      <c r="U11" s="8">
        <f t="shared" si="6"/>
        <v>-0.34485241180705545</v>
      </c>
    </row>
    <row r="12" spans="1:21" ht="18" customHeight="1" x14ac:dyDescent="0.15">
      <c r="A12" s="13" t="s">
        <v>4</v>
      </c>
      <c r="B12" s="14">
        <v>76</v>
      </c>
      <c r="C12" s="4">
        <f t="shared" si="7"/>
        <v>2.582662180990247E-3</v>
      </c>
      <c r="D12" s="14">
        <v>124</v>
      </c>
      <c r="E12" s="4">
        <f t="shared" si="8"/>
        <v>1.7015203908008123E-3</v>
      </c>
      <c r="F12" s="14">
        <v>12</v>
      </c>
      <c r="G12" s="14">
        <v>29</v>
      </c>
      <c r="H12" s="14">
        <f t="shared" si="9"/>
        <v>64</v>
      </c>
      <c r="I12" s="15">
        <f t="shared" si="0"/>
        <v>5.333333333333333</v>
      </c>
      <c r="J12" s="14">
        <f t="shared" si="1"/>
        <v>95</v>
      </c>
      <c r="K12" s="15">
        <f t="shared" si="2"/>
        <v>3.2758620689655173</v>
      </c>
      <c r="L12" s="16">
        <v>6</v>
      </c>
      <c r="M12" s="16">
        <v>8</v>
      </c>
      <c r="N12" s="16">
        <v>22</v>
      </c>
      <c r="O12" s="16">
        <v>74</v>
      </c>
      <c r="P12" s="16">
        <v>8</v>
      </c>
      <c r="Q12" s="16">
        <v>20</v>
      </c>
      <c r="R12" s="10">
        <f t="shared" si="3"/>
        <v>68</v>
      </c>
      <c r="S12" s="8">
        <f t="shared" si="4"/>
        <v>8.5</v>
      </c>
      <c r="T12" s="10">
        <f t="shared" si="5"/>
        <v>104</v>
      </c>
      <c r="U12" s="8">
        <f t="shared" si="6"/>
        <v>5.2</v>
      </c>
    </row>
    <row r="13" spans="1:21" ht="18" customHeight="1" x14ac:dyDescent="0.15">
      <c r="A13" s="13" t="s">
        <v>5</v>
      </c>
      <c r="B13" s="14">
        <v>154</v>
      </c>
      <c r="C13" s="4">
        <f t="shared" si="7"/>
        <v>5.2332891562170795E-3</v>
      </c>
      <c r="D13" s="14">
        <v>375</v>
      </c>
      <c r="E13" s="4">
        <f t="shared" si="8"/>
        <v>5.1457269883089084E-3</v>
      </c>
      <c r="F13" s="14">
        <v>138</v>
      </c>
      <c r="G13" s="14">
        <v>350</v>
      </c>
      <c r="H13" s="14">
        <f t="shared" si="9"/>
        <v>16</v>
      </c>
      <c r="I13" s="15">
        <f t="shared" si="0"/>
        <v>0.11594202898550725</v>
      </c>
      <c r="J13" s="14">
        <f t="shared" si="1"/>
        <v>25</v>
      </c>
      <c r="K13" s="15">
        <f t="shared" si="2"/>
        <v>7.1428571428571425E-2</v>
      </c>
      <c r="L13" s="16">
        <v>67</v>
      </c>
      <c r="M13" s="16">
        <v>283</v>
      </c>
      <c r="N13" s="16">
        <v>194</v>
      </c>
      <c r="O13" s="16">
        <v>315</v>
      </c>
      <c r="P13" s="16">
        <v>133</v>
      </c>
      <c r="Q13" s="16">
        <v>381</v>
      </c>
      <c r="R13" s="10">
        <f t="shared" si="3"/>
        <v>21</v>
      </c>
      <c r="S13" s="8">
        <f t="shared" si="4"/>
        <v>0.15789473684210525</v>
      </c>
      <c r="T13" s="10">
        <f t="shared" si="5"/>
        <v>-6</v>
      </c>
      <c r="U13" s="8">
        <f t="shared" si="6"/>
        <v>-1.5748031496062992E-2</v>
      </c>
    </row>
    <row r="14" spans="1:21" ht="18" customHeight="1" x14ac:dyDescent="0.15">
      <c r="A14" s="13" t="s">
        <v>6</v>
      </c>
      <c r="B14" s="14">
        <v>15</v>
      </c>
      <c r="C14" s="4">
        <f t="shared" si="7"/>
        <v>5.0973595677439082E-4</v>
      </c>
      <c r="D14" s="14">
        <v>17</v>
      </c>
      <c r="E14" s="4">
        <f t="shared" si="8"/>
        <v>2.3327295680333719E-4</v>
      </c>
      <c r="F14" s="14">
        <v>25</v>
      </c>
      <c r="G14" s="14">
        <v>78</v>
      </c>
      <c r="H14" s="14">
        <f t="shared" si="9"/>
        <v>-10</v>
      </c>
      <c r="I14" s="15">
        <f t="shared" si="0"/>
        <v>-0.4</v>
      </c>
      <c r="J14" s="14">
        <f t="shared" si="1"/>
        <v>-61</v>
      </c>
      <c r="K14" s="15">
        <f t="shared" si="2"/>
        <v>-0.78205128205128205</v>
      </c>
      <c r="L14" s="16">
        <v>6</v>
      </c>
      <c r="M14" s="16">
        <v>8</v>
      </c>
      <c r="N14" s="16">
        <v>4</v>
      </c>
      <c r="O14" s="16">
        <v>8</v>
      </c>
      <c r="P14" s="16">
        <v>15</v>
      </c>
      <c r="Q14" s="16">
        <v>41</v>
      </c>
      <c r="R14" s="10">
        <f t="shared" si="3"/>
        <v>0</v>
      </c>
      <c r="S14" s="8">
        <f t="shared" si="4"/>
        <v>0</v>
      </c>
      <c r="T14" s="10">
        <f t="shared" si="5"/>
        <v>-24</v>
      </c>
      <c r="U14" s="8">
        <f t="shared" si="6"/>
        <v>-0.58536585365853655</v>
      </c>
    </row>
    <row r="15" spans="1:21" ht="18" customHeight="1" x14ac:dyDescent="0.15">
      <c r="A15" s="13" t="s">
        <v>7</v>
      </c>
      <c r="B15" s="14">
        <v>165</v>
      </c>
      <c r="C15" s="4">
        <f t="shared" si="7"/>
        <v>5.6070955245182998E-3</v>
      </c>
      <c r="D15" s="14">
        <v>542</v>
      </c>
      <c r="E15" s="4">
        <f t="shared" si="8"/>
        <v>7.4372907404358091E-3</v>
      </c>
      <c r="F15" s="14">
        <v>47</v>
      </c>
      <c r="G15" s="14">
        <v>97</v>
      </c>
      <c r="H15" s="14">
        <f t="shared" si="9"/>
        <v>118</v>
      </c>
      <c r="I15" s="15">
        <f t="shared" si="0"/>
        <v>2.5106382978723403</v>
      </c>
      <c r="J15" s="14">
        <f t="shared" si="1"/>
        <v>445</v>
      </c>
      <c r="K15" s="15">
        <f t="shared" si="2"/>
        <v>4.5876288659793811</v>
      </c>
      <c r="L15" s="16">
        <v>20</v>
      </c>
      <c r="M15" s="16">
        <v>129</v>
      </c>
      <c r="N15" s="16">
        <v>22</v>
      </c>
      <c r="O15" s="16">
        <v>70</v>
      </c>
      <c r="P15" s="16">
        <v>125</v>
      </c>
      <c r="Q15" s="16">
        <v>883</v>
      </c>
      <c r="R15" s="10">
        <f t="shared" si="3"/>
        <v>40</v>
      </c>
      <c r="S15" s="8">
        <f t="shared" si="4"/>
        <v>0.32</v>
      </c>
      <c r="T15" s="10">
        <f t="shared" si="5"/>
        <v>-341</v>
      </c>
      <c r="U15" s="8">
        <f t="shared" si="6"/>
        <v>-0.38618346545866367</v>
      </c>
    </row>
    <row r="16" spans="1:21" ht="18" customHeight="1" x14ac:dyDescent="0.15">
      <c r="A16" s="13" t="s">
        <v>8</v>
      </c>
      <c r="B16" s="14">
        <v>256</v>
      </c>
      <c r="C16" s="4">
        <f t="shared" si="7"/>
        <v>8.6994936622829377E-3</v>
      </c>
      <c r="D16" s="14">
        <v>696</v>
      </c>
      <c r="E16" s="4">
        <f t="shared" si="8"/>
        <v>9.550469290301334E-3</v>
      </c>
      <c r="F16" s="14">
        <v>279</v>
      </c>
      <c r="G16" s="14">
        <v>842</v>
      </c>
      <c r="H16" s="14">
        <f t="shared" si="9"/>
        <v>-23</v>
      </c>
      <c r="I16" s="15">
        <f t="shared" si="0"/>
        <v>-8.2437275985663083E-2</v>
      </c>
      <c r="J16" s="14">
        <f t="shared" si="1"/>
        <v>-146</v>
      </c>
      <c r="K16" s="15">
        <f t="shared" si="2"/>
        <v>-0.17339667458432304</v>
      </c>
      <c r="L16" s="16">
        <v>129</v>
      </c>
      <c r="M16" s="16">
        <v>433</v>
      </c>
      <c r="N16" s="16">
        <v>34</v>
      </c>
      <c r="O16" s="16">
        <v>125</v>
      </c>
      <c r="P16" s="16">
        <v>276</v>
      </c>
      <c r="Q16" s="16">
        <v>808</v>
      </c>
      <c r="R16" s="10">
        <f t="shared" si="3"/>
        <v>-20</v>
      </c>
      <c r="S16" s="8">
        <f t="shared" si="4"/>
        <v>-7.2463768115942032E-2</v>
      </c>
      <c r="T16" s="10">
        <f t="shared" si="5"/>
        <v>-112</v>
      </c>
      <c r="U16" s="8">
        <f t="shared" si="6"/>
        <v>-0.13861386138613863</v>
      </c>
    </row>
    <row r="17" spans="1:21" ht="18" customHeight="1" x14ac:dyDescent="0.15">
      <c r="A17" s="13" t="s">
        <v>9</v>
      </c>
      <c r="B17" s="14">
        <v>36</v>
      </c>
      <c r="C17" s="4">
        <f t="shared" si="7"/>
        <v>1.2233662962585381E-3</v>
      </c>
      <c r="D17" s="14">
        <v>49</v>
      </c>
      <c r="E17" s="4">
        <f t="shared" si="8"/>
        <v>6.7237499313903065E-4</v>
      </c>
      <c r="F17" s="14">
        <v>82</v>
      </c>
      <c r="G17" s="14">
        <v>476</v>
      </c>
      <c r="H17" s="14">
        <f t="shared" si="9"/>
        <v>-46</v>
      </c>
      <c r="I17" s="15">
        <f t="shared" si="0"/>
        <v>-0.56097560975609762</v>
      </c>
      <c r="J17" s="14">
        <f t="shared" si="1"/>
        <v>-427</v>
      </c>
      <c r="K17" s="15">
        <f t="shared" si="2"/>
        <v>-0.8970588235294118</v>
      </c>
      <c r="L17" s="16">
        <v>26</v>
      </c>
      <c r="M17" s="16">
        <v>44</v>
      </c>
      <c r="N17" s="16">
        <v>19</v>
      </c>
      <c r="O17" s="16">
        <v>20</v>
      </c>
      <c r="P17" s="16">
        <v>26</v>
      </c>
      <c r="Q17" s="16">
        <v>77</v>
      </c>
      <c r="R17" s="10">
        <f t="shared" si="3"/>
        <v>10</v>
      </c>
      <c r="S17" s="8">
        <f t="shared" si="4"/>
        <v>0.38461538461538464</v>
      </c>
      <c r="T17" s="10">
        <f t="shared" si="5"/>
        <v>-28</v>
      </c>
      <c r="U17" s="8">
        <f t="shared" si="6"/>
        <v>-0.36363636363636365</v>
      </c>
    </row>
    <row r="18" spans="1:21" ht="18" customHeight="1" x14ac:dyDescent="0.15">
      <c r="A18" s="13" t="s">
        <v>10</v>
      </c>
      <c r="B18" s="14">
        <v>180</v>
      </c>
      <c r="C18" s="4">
        <f t="shared" si="7"/>
        <v>6.1168314812926903E-3</v>
      </c>
      <c r="D18" s="14">
        <v>660</v>
      </c>
      <c r="E18" s="4">
        <f t="shared" si="8"/>
        <v>9.0564794994236787E-3</v>
      </c>
      <c r="F18" s="14">
        <v>314</v>
      </c>
      <c r="G18" s="14">
        <v>4999</v>
      </c>
      <c r="H18" s="14">
        <f t="shared" si="9"/>
        <v>-134</v>
      </c>
      <c r="I18" s="15">
        <f t="shared" si="0"/>
        <v>-0.42675159235668791</v>
      </c>
      <c r="J18" s="14">
        <f t="shared" si="1"/>
        <v>-4339</v>
      </c>
      <c r="K18" s="15">
        <f t="shared" si="2"/>
        <v>-0.86797359471894375</v>
      </c>
      <c r="L18" s="16">
        <v>28</v>
      </c>
      <c r="M18" s="16">
        <v>91</v>
      </c>
      <c r="N18" s="16">
        <v>17</v>
      </c>
      <c r="O18" s="16">
        <v>38</v>
      </c>
      <c r="P18" s="16">
        <v>135</v>
      </c>
      <c r="Q18" s="16">
        <v>400</v>
      </c>
      <c r="R18" s="10">
        <f t="shared" si="3"/>
        <v>45</v>
      </c>
      <c r="S18" s="8">
        <f t="shared" si="4"/>
        <v>0.33333333333333331</v>
      </c>
      <c r="T18" s="10">
        <f t="shared" si="5"/>
        <v>260</v>
      </c>
      <c r="U18" s="8">
        <f t="shared" si="6"/>
        <v>0.65</v>
      </c>
    </row>
    <row r="19" spans="1:21" ht="18" customHeight="1" x14ac:dyDescent="0.15">
      <c r="A19" s="13" t="s">
        <v>11</v>
      </c>
      <c r="B19" s="14">
        <v>3582</v>
      </c>
      <c r="C19" s="4">
        <f t="shared" si="7"/>
        <v>0.12172494647772454</v>
      </c>
      <c r="D19" s="14">
        <v>11176</v>
      </c>
      <c r="E19" s="4">
        <f t="shared" si="8"/>
        <v>0.15335638619024095</v>
      </c>
      <c r="F19" s="14">
        <v>2685</v>
      </c>
      <c r="G19" s="14">
        <v>7703</v>
      </c>
      <c r="H19" s="14">
        <f t="shared" si="9"/>
        <v>897</v>
      </c>
      <c r="I19" s="15">
        <f t="shared" si="0"/>
        <v>0.33407821229050277</v>
      </c>
      <c r="J19" s="14">
        <f t="shared" si="1"/>
        <v>3473</v>
      </c>
      <c r="K19" s="15">
        <f t="shared" si="2"/>
        <v>0.45086330001298197</v>
      </c>
      <c r="L19" s="16">
        <v>1780</v>
      </c>
      <c r="M19" s="16">
        <v>5644</v>
      </c>
      <c r="N19" s="16">
        <v>710</v>
      </c>
      <c r="O19" s="16">
        <v>4409</v>
      </c>
      <c r="P19" s="16">
        <v>2902</v>
      </c>
      <c r="Q19" s="16">
        <v>8321</v>
      </c>
      <c r="R19" s="10">
        <f t="shared" si="3"/>
        <v>680</v>
      </c>
      <c r="S19" s="8">
        <f t="shared" si="4"/>
        <v>0.23432115782219159</v>
      </c>
      <c r="T19" s="10">
        <f t="shared" si="5"/>
        <v>2855</v>
      </c>
      <c r="U19" s="8">
        <f t="shared" si="6"/>
        <v>0.3431077995433241</v>
      </c>
    </row>
    <row r="20" spans="1:21" ht="18" customHeight="1" x14ac:dyDescent="0.15">
      <c r="A20" s="13" t="s">
        <v>12</v>
      </c>
      <c r="B20" s="14">
        <v>3386</v>
      </c>
      <c r="C20" s="4">
        <f t="shared" si="7"/>
        <v>0.11506439664253916</v>
      </c>
      <c r="D20" s="14">
        <v>8786</v>
      </c>
      <c r="E20" s="4">
        <f t="shared" si="8"/>
        <v>0.12056095285141885</v>
      </c>
      <c r="F20" s="14">
        <v>2664</v>
      </c>
      <c r="G20" s="14">
        <v>6951</v>
      </c>
      <c r="H20" s="14">
        <f t="shared" si="9"/>
        <v>722</v>
      </c>
      <c r="I20" s="15">
        <f t="shared" si="0"/>
        <v>0.27102102102102105</v>
      </c>
      <c r="J20" s="14">
        <f t="shared" si="1"/>
        <v>1835</v>
      </c>
      <c r="K20" s="15">
        <f t="shared" si="2"/>
        <v>0.26399079269169906</v>
      </c>
      <c r="L20" s="16">
        <v>1981</v>
      </c>
      <c r="M20" s="16">
        <v>5664</v>
      </c>
      <c r="N20" s="16">
        <v>1260</v>
      </c>
      <c r="O20" s="16">
        <v>3760</v>
      </c>
      <c r="P20" s="16">
        <v>3537</v>
      </c>
      <c r="Q20" s="16">
        <v>9768</v>
      </c>
      <c r="R20" s="10">
        <f t="shared" si="3"/>
        <v>-151</v>
      </c>
      <c r="S20" s="8">
        <f t="shared" si="4"/>
        <v>-4.2691546508340401E-2</v>
      </c>
      <c r="T20" s="10">
        <f t="shared" si="5"/>
        <v>-982</v>
      </c>
      <c r="U20" s="8">
        <f t="shared" si="6"/>
        <v>-0.10053235053235053</v>
      </c>
    </row>
    <row r="21" spans="1:21" ht="18" customHeight="1" x14ac:dyDescent="0.15">
      <c r="A21" s="13" t="s">
        <v>13</v>
      </c>
      <c r="B21" s="14">
        <v>193</v>
      </c>
      <c r="C21" s="4">
        <f t="shared" si="7"/>
        <v>6.558602643830496E-3</v>
      </c>
      <c r="D21" s="14">
        <v>357</v>
      </c>
      <c r="E21" s="4">
        <f t="shared" si="8"/>
        <v>4.8987320928700808E-3</v>
      </c>
      <c r="F21" s="14">
        <v>186</v>
      </c>
      <c r="G21" s="14">
        <v>526</v>
      </c>
      <c r="H21" s="14">
        <f t="shared" si="9"/>
        <v>7</v>
      </c>
      <c r="I21" s="15">
        <f t="shared" si="0"/>
        <v>3.7634408602150539E-2</v>
      </c>
      <c r="J21" s="14">
        <f t="shared" si="1"/>
        <v>-169</v>
      </c>
      <c r="K21" s="15">
        <f t="shared" si="2"/>
        <v>-0.32129277566539927</v>
      </c>
      <c r="L21" s="16">
        <v>67</v>
      </c>
      <c r="M21" s="16">
        <v>193</v>
      </c>
      <c r="N21" s="16">
        <v>25</v>
      </c>
      <c r="O21" s="16">
        <v>61</v>
      </c>
      <c r="P21" s="16">
        <v>191</v>
      </c>
      <c r="Q21" s="16">
        <v>405</v>
      </c>
      <c r="R21" s="10">
        <f t="shared" si="3"/>
        <v>2</v>
      </c>
      <c r="S21" s="8">
        <f t="shared" si="4"/>
        <v>1.0471204188481676E-2</v>
      </c>
      <c r="T21" s="10">
        <f t="shared" si="5"/>
        <v>-48</v>
      </c>
      <c r="U21" s="8">
        <f t="shared" si="6"/>
        <v>-0.11851851851851852</v>
      </c>
    </row>
    <row r="22" spans="1:21" ht="18" customHeight="1" x14ac:dyDescent="0.15">
      <c r="A22" s="13" t="s">
        <v>14</v>
      </c>
      <c r="B22" s="14">
        <v>307</v>
      </c>
      <c r="C22" s="4">
        <f t="shared" si="7"/>
        <v>1.0432595915315866E-2</v>
      </c>
      <c r="D22" s="14">
        <v>1011</v>
      </c>
      <c r="E22" s="4">
        <f t="shared" si="8"/>
        <v>1.3872879960480818E-2</v>
      </c>
      <c r="F22" s="14">
        <v>152</v>
      </c>
      <c r="G22" s="14">
        <v>419</v>
      </c>
      <c r="H22" s="14">
        <f t="shared" si="9"/>
        <v>155</v>
      </c>
      <c r="I22" s="15">
        <f t="shared" si="0"/>
        <v>1.0197368421052631</v>
      </c>
      <c r="J22" s="14">
        <f t="shared" si="1"/>
        <v>592</v>
      </c>
      <c r="K22" s="15">
        <f t="shared" si="2"/>
        <v>1.4128878281622912</v>
      </c>
      <c r="L22" s="16">
        <v>87</v>
      </c>
      <c r="M22" s="16">
        <v>231</v>
      </c>
      <c r="N22" s="16">
        <v>36</v>
      </c>
      <c r="O22" s="16">
        <v>162</v>
      </c>
      <c r="P22" s="16">
        <v>367</v>
      </c>
      <c r="Q22" s="16">
        <v>1148</v>
      </c>
      <c r="R22" s="10">
        <f t="shared" si="3"/>
        <v>-60</v>
      </c>
      <c r="S22" s="8">
        <f t="shared" si="4"/>
        <v>-0.16348773841961853</v>
      </c>
      <c r="T22" s="10">
        <f t="shared" si="5"/>
        <v>-137</v>
      </c>
      <c r="U22" s="8">
        <f t="shared" si="6"/>
        <v>-0.11933797909407666</v>
      </c>
    </row>
    <row r="23" spans="1:21" ht="18" customHeight="1" x14ac:dyDescent="0.15">
      <c r="A23" s="13" t="s">
        <v>15</v>
      </c>
      <c r="B23" s="14">
        <v>31</v>
      </c>
      <c r="C23" s="4">
        <f t="shared" si="7"/>
        <v>1.0534543106670744E-3</v>
      </c>
      <c r="D23" s="14">
        <v>52</v>
      </c>
      <c r="E23" s="4">
        <f t="shared" si="8"/>
        <v>7.1354080904550195E-4</v>
      </c>
      <c r="F23" s="14">
        <v>44</v>
      </c>
      <c r="G23" s="14">
        <v>107</v>
      </c>
      <c r="H23" s="14">
        <f t="shared" si="9"/>
        <v>-13</v>
      </c>
      <c r="I23" s="15">
        <f t="shared" si="0"/>
        <v>-0.29545454545454547</v>
      </c>
      <c r="J23" s="14">
        <f t="shared" si="1"/>
        <v>-55</v>
      </c>
      <c r="K23" s="15">
        <f t="shared" si="2"/>
        <v>-0.51401869158878499</v>
      </c>
      <c r="L23" s="16">
        <v>16</v>
      </c>
      <c r="M23" s="16">
        <v>22</v>
      </c>
      <c r="N23" s="16">
        <v>5</v>
      </c>
      <c r="O23" s="16">
        <v>5</v>
      </c>
      <c r="P23" s="16">
        <v>11</v>
      </c>
      <c r="Q23" s="16">
        <v>19</v>
      </c>
      <c r="R23" s="10">
        <f t="shared" si="3"/>
        <v>20</v>
      </c>
      <c r="S23" s="8">
        <f t="shared" si="4"/>
        <v>1.8181818181818181</v>
      </c>
      <c r="T23" s="10">
        <f t="shared" si="5"/>
        <v>33</v>
      </c>
      <c r="U23" s="8">
        <f t="shared" si="6"/>
        <v>1.736842105263158</v>
      </c>
    </row>
    <row r="24" spans="1:21" ht="18" customHeight="1" x14ac:dyDescent="0.15">
      <c r="A24" s="13" t="s">
        <v>16</v>
      </c>
      <c r="B24" s="14">
        <v>46</v>
      </c>
      <c r="C24" s="4">
        <f t="shared" si="7"/>
        <v>1.5631902674414654E-3</v>
      </c>
      <c r="D24" s="14">
        <v>85</v>
      </c>
      <c r="E24" s="4">
        <f t="shared" si="8"/>
        <v>1.1663647840166858E-3</v>
      </c>
      <c r="F24" s="14">
        <v>49</v>
      </c>
      <c r="G24" s="14">
        <v>133</v>
      </c>
      <c r="H24" s="14">
        <f t="shared" si="9"/>
        <v>-3</v>
      </c>
      <c r="I24" s="15">
        <f t="shared" si="0"/>
        <v>-6.1224489795918366E-2</v>
      </c>
      <c r="J24" s="14">
        <f t="shared" si="1"/>
        <v>-48</v>
      </c>
      <c r="K24" s="15">
        <f t="shared" si="2"/>
        <v>-0.36090225563909772</v>
      </c>
      <c r="L24" s="16">
        <v>31</v>
      </c>
      <c r="M24" s="16">
        <v>70</v>
      </c>
      <c r="N24" s="16">
        <v>22</v>
      </c>
      <c r="O24" s="16">
        <v>34</v>
      </c>
      <c r="P24" s="16">
        <v>139</v>
      </c>
      <c r="Q24" s="16">
        <v>256</v>
      </c>
      <c r="R24" s="10">
        <f t="shared" si="3"/>
        <v>-93</v>
      </c>
      <c r="S24" s="8">
        <f t="shared" si="4"/>
        <v>-0.6690647482014388</v>
      </c>
      <c r="T24" s="10">
        <f t="shared" si="5"/>
        <v>-171</v>
      </c>
      <c r="U24" s="8">
        <f t="shared" si="6"/>
        <v>-0.66796875</v>
      </c>
    </row>
    <row r="25" spans="1:21" ht="18" customHeight="1" x14ac:dyDescent="0.15">
      <c r="A25" s="13" t="s">
        <v>17</v>
      </c>
      <c r="B25" s="14">
        <v>159</v>
      </c>
      <c r="C25" s="4">
        <f t="shared" si="7"/>
        <v>5.403201141808543E-3</v>
      </c>
      <c r="D25" s="14">
        <v>526</v>
      </c>
      <c r="E25" s="4">
        <f t="shared" si="8"/>
        <v>7.2177397222679624E-3</v>
      </c>
      <c r="F25" s="14">
        <v>64</v>
      </c>
      <c r="G25" s="14">
        <v>145</v>
      </c>
      <c r="H25" s="14">
        <f t="shared" si="9"/>
        <v>95</v>
      </c>
      <c r="I25" s="15">
        <f t="shared" si="0"/>
        <v>1.484375</v>
      </c>
      <c r="J25" s="14">
        <f t="shared" si="1"/>
        <v>381</v>
      </c>
      <c r="K25" s="15">
        <f t="shared" si="2"/>
        <v>2.6275862068965519</v>
      </c>
      <c r="L25" s="16">
        <v>46</v>
      </c>
      <c r="M25" s="16">
        <v>134</v>
      </c>
      <c r="N25" s="16">
        <v>14</v>
      </c>
      <c r="O25" s="16">
        <v>17</v>
      </c>
      <c r="P25" s="16">
        <v>84</v>
      </c>
      <c r="Q25" s="16">
        <v>153</v>
      </c>
      <c r="R25" s="10">
        <f t="shared" si="3"/>
        <v>75</v>
      </c>
      <c r="S25" s="8">
        <f t="shared" si="4"/>
        <v>0.8928571428571429</v>
      </c>
      <c r="T25" s="10">
        <f t="shared" si="5"/>
        <v>373</v>
      </c>
      <c r="U25" s="8">
        <f t="shared" si="6"/>
        <v>2.4379084967320264</v>
      </c>
    </row>
    <row r="26" spans="1:21" ht="18" customHeight="1" x14ac:dyDescent="0.15">
      <c r="A26" s="13" t="s">
        <v>18</v>
      </c>
      <c r="B26" s="14">
        <v>112</v>
      </c>
      <c r="C26" s="4">
        <f t="shared" si="7"/>
        <v>3.8060284772487851E-3</v>
      </c>
      <c r="D26" s="14">
        <v>311</v>
      </c>
      <c r="E26" s="4">
        <f t="shared" si="8"/>
        <v>4.2675229156375217E-3</v>
      </c>
      <c r="F26" s="14">
        <v>84</v>
      </c>
      <c r="G26" s="14">
        <v>198</v>
      </c>
      <c r="H26" s="14">
        <f t="shared" si="9"/>
        <v>28</v>
      </c>
      <c r="I26" s="15">
        <f t="shared" si="0"/>
        <v>0.33333333333333331</v>
      </c>
      <c r="J26" s="14">
        <f t="shared" si="1"/>
        <v>113</v>
      </c>
      <c r="K26" s="15">
        <f t="shared" si="2"/>
        <v>0.57070707070707072</v>
      </c>
      <c r="L26" s="16">
        <v>41</v>
      </c>
      <c r="M26" s="16">
        <v>140</v>
      </c>
      <c r="N26" s="16">
        <v>24</v>
      </c>
      <c r="O26" s="16">
        <v>46</v>
      </c>
      <c r="P26" s="16">
        <v>104</v>
      </c>
      <c r="Q26" s="16">
        <v>265</v>
      </c>
      <c r="R26" s="10">
        <f t="shared" si="3"/>
        <v>8</v>
      </c>
      <c r="S26" s="8">
        <f t="shared" si="4"/>
        <v>7.6923076923076927E-2</v>
      </c>
      <c r="T26" s="10">
        <f t="shared" si="5"/>
        <v>46</v>
      </c>
      <c r="U26" s="8">
        <f t="shared" si="6"/>
        <v>0.17358490566037735</v>
      </c>
    </row>
    <row r="27" spans="1:21" ht="18" customHeight="1" x14ac:dyDescent="0.15">
      <c r="A27" s="13" t="s">
        <v>19</v>
      </c>
      <c r="B27" s="14">
        <v>205</v>
      </c>
      <c r="C27" s="4">
        <f t="shared" si="7"/>
        <v>6.9663914092500086E-3</v>
      </c>
      <c r="D27" s="14">
        <v>435</v>
      </c>
      <c r="E27" s="4">
        <f t="shared" si="8"/>
        <v>5.9690433064383333E-3</v>
      </c>
      <c r="F27" s="14">
        <v>148</v>
      </c>
      <c r="G27" s="14">
        <v>192</v>
      </c>
      <c r="H27" s="14">
        <f t="shared" si="9"/>
        <v>57</v>
      </c>
      <c r="I27" s="15">
        <f t="shared" si="0"/>
        <v>0.38513513513513514</v>
      </c>
      <c r="J27" s="14">
        <f t="shared" si="1"/>
        <v>243</v>
      </c>
      <c r="K27" s="15">
        <f t="shared" si="2"/>
        <v>1.265625</v>
      </c>
      <c r="L27" s="16">
        <v>119</v>
      </c>
      <c r="M27" s="16">
        <v>147</v>
      </c>
      <c r="N27" s="16">
        <v>42</v>
      </c>
      <c r="O27" s="16">
        <v>58</v>
      </c>
      <c r="P27" s="16">
        <v>178</v>
      </c>
      <c r="Q27" s="16">
        <v>281</v>
      </c>
      <c r="R27" s="10">
        <f t="shared" si="3"/>
        <v>27</v>
      </c>
      <c r="S27" s="8">
        <f t="shared" si="4"/>
        <v>0.15168539325842698</v>
      </c>
      <c r="T27" s="10">
        <f t="shared" si="5"/>
        <v>154</v>
      </c>
      <c r="U27" s="8">
        <f t="shared" si="6"/>
        <v>0.54804270462633453</v>
      </c>
    </row>
    <row r="28" spans="1:21" ht="18" customHeight="1" x14ac:dyDescent="0.15">
      <c r="A28" s="13" t="s">
        <v>20</v>
      </c>
      <c r="B28" s="14">
        <v>69</v>
      </c>
      <c r="C28" s="4">
        <f t="shared" si="7"/>
        <v>2.3447854011621979E-3</v>
      </c>
      <c r="D28" s="14">
        <v>91</v>
      </c>
      <c r="E28" s="4">
        <f t="shared" si="8"/>
        <v>1.2486964158296284E-3</v>
      </c>
      <c r="F28" s="14">
        <v>35</v>
      </c>
      <c r="G28" s="14">
        <v>56</v>
      </c>
      <c r="H28" s="14">
        <f t="shared" si="9"/>
        <v>34</v>
      </c>
      <c r="I28" s="15">
        <f t="shared" si="0"/>
        <v>0.97142857142857142</v>
      </c>
      <c r="J28" s="14">
        <f t="shared" si="1"/>
        <v>35</v>
      </c>
      <c r="K28" s="15">
        <f t="shared" si="2"/>
        <v>0.625</v>
      </c>
      <c r="L28" s="16">
        <v>19</v>
      </c>
      <c r="M28" s="16">
        <v>40</v>
      </c>
      <c r="N28" s="16">
        <v>15</v>
      </c>
      <c r="O28" s="16">
        <v>40</v>
      </c>
      <c r="P28" s="16">
        <v>62</v>
      </c>
      <c r="Q28" s="16">
        <v>157</v>
      </c>
      <c r="R28" s="10">
        <f t="shared" si="3"/>
        <v>7</v>
      </c>
      <c r="S28" s="8">
        <f t="shared" si="4"/>
        <v>0.11290322580645161</v>
      </c>
      <c r="T28" s="10">
        <f t="shared" si="5"/>
        <v>-66</v>
      </c>
      <c r="U28" s="8">
        <f t="shared" si="6"/>
        <v>-0.42038216560509556</v>
      </c>
    </row>
    <row r="29" spans="1:21" ht="18" customHeight="1" x14ac:dyDescent="0.15">
      <c r="A29" s="13" t="s">
        <v>21</v>
      </c>
      <c r="B29" s="14">
        <v>133</v>
      </c>
      <c r="C29" s="4">
        <f t="shared" si="7"/>
        <v>4.5196588167329323E-3</v>
      </c>
      <c r="D29" s="14">
        <v>304</v>
      </c>
      <c r="E29" s="4">
        <f t="shared" si="8"/>
        <v>4.1714693451890879E-3</v>
      </c>
      <c r="F29" s="14">
        <v>145</v>
      </c>
      <c r="G29" s="14">
        <v>231</v>
      </c>
      <c r="H29" s="14">
        <f t="shared" si="9"/>
        <v>-12</v>
      </c>
      <c r="I29" s="15">
        <f t="shared" si="0"/>
        <v>-8.2758620689655171E-2</v>
      </c>
      <c r="J29" s="14">
        <f t="shared" si="1"/>
        <v>73</v>
      </c>
      <c r="K29" s="15">
        <f t="shared" si="2"/>
        <v>0.31601731601731603</v>
      </c>
      <c r="L29" s="16">
        <v>34</v>
      </c>
      <c r="M29" s="16">
        <v>119</v>
      </c>
      <c r="N29" s="16">
        <v>7</v>
      </c>
      <c r="O29" s="16">
        <v>15</v>
      </c>
      <c r="P29" s="16">
        <v>126</v>
      </c>
      <c r="Q29" s="16">
        <v>323</v>
      </c>
      <c r="R29" s="10">
        <f t="shared" si="3"/>
        <v>7</v>
      </c>
      <c r="S29" s="8">
        <f t="shared" si="4"/>
        <v>5.5555555555555552E-2</v>
      </c>
      <c r="T29" s="10">
        <f t="shared" si="5"/>
        <v>-19</v>
      </c>
      <c r="U29" s="8">
        <f t="shared" si="6"/>
        <v>-5.8823529411764705E-2</v>
      </c>
    </row>
    <row r="30" spans="1:21" ht="18" customHeight="1" x14ac:dyDescent="0.15">
      <c r="A30" s="13" t="s">
        <v>22</v>
      </c>
      <c r="B30" s="14">
        <v>1378</v>
      </c>
      <c r="C30" s="4">
        <f t="shared" si="7"/>
        <v>4.6827743229007374E-2</v>
      </c>
      <c r="D30" s="14">
        <v>2827</v>
      </c>
      <c r="E30" s="4">
        <f t="shared" si="8"/>
        <v>3.8791920522531421E-2</v>
      </c>
      <c r="F30" s="14">
        <v>1382</v>
      </c>
      <c r="G30" s="14">
        <v>3065</v>
      </c>
      <c r="H30" s="14">
        <f t="shared" si="9"/>
        <v>-4</v>
      </c>
      <c r="I30" s="15">
        <f t="shared" si="0"/>
        <v>-2.8943560057887118E-3</v>
      </c>
      <c r="J30" s="14">
        <f t="shared" si="1"/>
        <v>-238</v>
      </c>
      <c r="K30" s="15">
        <f t="shared" si="2"/>
        <v>-7.7650897226753668E-2</v>
      </c>
      <c r="L30" s="16">
        <v>997</v>
      </c>
      <c r="M30" s="16">
        <v>3832</v>
      </c>
      <c r="N30" s="16">
        <v>409</v>
      </c>
      <c r="O30" s="16">
        <v>924</v>
      </c>
      <c r="P30" s="16">
        <v>1464</v>
      </c>
      <c r="Q30" s="16">
        <v>3653</v>
      </c>
      <c r="R30" s="10">
        <f t="shared" si="3"/>
        <v>-86</v>
      </c>
      <c r="S30" s="8">
        <f t="shared" si="4"/>
        <v>-5.8743169398907107E-2</v>
      </c>
      <c r="T30" s="10">
        <f t="shared" si="5"/>
        <v>-826</v>
      </c>
      <c r="U30" s="8">
        <f t="shared" si="6"/>
        <v>-0.22611552148918698</v>
      </c>
    </row>
    <row r="31" spans="1:21" ht="18" customHeight="1" x14ac:dyDescent="0.15">
      <c r="A31" s="13" t="s">
        <v>23</v>
      </c>
      <c r="B31" s="14">
        <v>496</v>
      </c>
      <c r="C31" s="4">
        <f t="shared" si="7"/>
        <v>1.6855268970673191E-2</v>
      </c>
      <c r="D31" s="14">
        <v>1725</v>
      </c>
      <c r="E31" s="4">
        <f t="shared" si="8"/>
        <v>2.3670344146220979E-2</v>
      </c>
      <c r="F31" s="14">
        <v>417</v>
      </c>
      <c r="G31" s="14">
        <v>2054</v>
      </c>
      <c r="H31" s="14">
        <f t="shared" si="9"/>
        <v>79</v>
      </c>
      <c r="I31" s="15">
        <f t="shared" si="0"/>
        <v>0.18944844124700239</v>
      </c>
      <c r="J31" s="14">
        <f t="shared" si="1"/>
        <v>-329</v>
      </c>
      <c r="K31" s="15">
        <f t="shared" si="2"/>
        <v>-0.16017526777020447</v>
      </c>
      <c r="L31" s="16">
        <v>196</v>
      </c>
      <c r="M31" s="16">
        <v>737</v>
      </c>
      <c r="N31" s="16">
        <v>122</v>
      </c>
      <c r="O31" s="16">
        <v>294</v>
      </c>
      <c r="P31" s="16">
        <v>629</v>
      </c>
      <c r="Q31" s="16">
        <v>1757</v>
      </c>
      <c r="R31" s="10">
        <f t="shared" si="3"/>
        <v>-133</v>
      </c>
      <c r="S31" s="8">
        <f t="shared" si="4"/>
        <v>-0.21144674085850557</v>
      </c>
      <c r="T31" s="10">
        <f t="shared" si="5"/>
        <v>-32</v>
      </c>
      <c r="U31" s="8">
        <f t="shared" si="6"/>
        <v>-1.8212862834376779E-2</v>
      </c>
    </row>
    <row r="32" spans="1:21" ht="18" customHeight="1" x14ac:dyDescent="0.15">
      <c r="A32" s="13" t="s">
        <v>24</v>
      </c>
      <c r="B32" s="14">
        <v>234</v>
      </c>
      <c r="C32" s="4">
        <f t="shared" si="7"/>
        <v>7.9518809256804972E-3</v>
      </c>
      <c r="D32" s="14">
        <v>687</v>
      </c>
      <c r="E32" s="4">
        <f t="shared" si="8"/>
        <v>9.4269718425819202E-3</v>
      </c>
      <c r="F32" s="14">
        <v>291</v>
      </c>
      <c r="G32" s="14">
        <v>1152</v>
      </c>
      <c r="H32" s="14">
        <f t="shared" si="9"/>
        <v>-57</v>
      </c>
      <c r="I32" s="15">
        <f t="shared" si="0"/>
        <v>-0.19587628865979381</v>
      </c>
      <c r="J32" s="14">
        <f t="shared" si="1"/>
        <v>-465</v>
      </c>
      <c r="K32" s="15">
        <f t="shared" si="2"/>
        <v>-0.40364583333333331</v>
      </c>
      <c r="L32" s="16">
        <v>118</v>
      </c>
      <c r="M32" s="16">
        <v>809</v>
      </c>
      <c r="N32" s="16">
        <v>47</v>
      </c>
      <c r="O32" s="16">
        <v>172</v>
      </c>
      <c r="P32" s="16">
        <v>184</v>
      </c>
      <c r="Q32" s="16">
        <v>507</v>
      </c>
      <c r="R32" s="10">
        <f t="shared" si="3"/>
        <v>50</v>
      </c>
      <c r="S32" s="8">
        <f t="shared" si="4"/>
        <v>0.27173913043478259</v>
      </c>
      <c r="T32" s="10">
        <f t="shared" si="5"/>
        <v>180</v>
      </c>
      <c r="U32" s="8">
        <f t="shared" si="6"/>
        <v>0.35502958579881655</v>
      </c>
    </row>
    <row r="33" spans="1:21" ht="18" customHeight="1" x14ac:dyDescent="0.15">
      <c r="A33" s="13" t="s">
        <v>25</v>
      </c>
      <c r="B33" s="14">
        <v>1513</v>
      </c>
      <c r="C33" s="4">
        <f t="shared" si="7"/>
        <v>5.1415366839976891E-2</v>
      </c>
      <c r="D33" s="14">
        <v>4873</v>
      </c>
      <c r="E33" s="4">
        <f t="shared" si="8"/>
        <v>6.6867006970744824E-2</v>
      </c>
      <c r="F33" s="14">
        <v>1098</v>
      </c>
      <c r="G33" s="14">
        <v>3156</v>
      </c>
      <c r="H33" s="14">
        <f t="shared" si="9"/>
        <v>415</v>
      </c>
      <c r="I33" s="15">
        <f t="shared" si="0"/>
        <v>0.377959927140255</v>
      </c>
      <c r="J33" s="14">
        <f t="shared" si="1"/>
        <v>1717</v>
      </c>
      <c r="K33" s="15">
        <f t="shared" si="2"/>
        <v>0.54404309252217997</v>
      </c>
      <c r="L33" s="16">
        <v>390</v>
      </c>
      <c r="M33" s="16">
        <v>1285</v>
      </c>
      <c r="N33" s="16">
        <v>378</v>
      </c>
      <c r="O33" s="16">
        <v>1142</v>
      </c>
      <c r="P33" s="16">
        <v>2006</v>
      </c>
      <c r="Q33" s="16">
        <v>5413</v>
      </c>
      <c r="R33" s="10">
        <f t="shared" si="3"/>
        <v>-493</v>
      </c>
      <c r="S33" s="8">
        <f t="shared" si="4"/>
        <v>-0.24576271186440679</v>
      </c>
      <c r="T33" s="10">
        <f t="shared" si="5"/>
        <v>-540</v>
      </c>
      <c r="U33" s="8">
        <f t="shared" si="6"/>
        <v>-9.9759837428413073E-2</v>
      </c>
    </row>
    <row r="34" spans="1:21" ht="18" customHeight="1" x14ac:dyDescent="0.15">
      <c r="A34" s="13" t="s">
        <v>26</v>
      </c>
      <c r="B34" s="14">
        <v>237</v>
      </c>
      <c r="C34" s="4">
        <f t="shared" si="7"/>
        <v>8.0538281170353752E-3</v>
      </c>
      <c r="D34" s="14">
        <v>532</v>
      </c>
      <c r="E34" s="4">
        <f t="shared" si="8"/>
        <v>7.3000713540809043E-3</v>
      </c>
      <c r="F34" s="14">
        <v>164</v>
      </c>
      <c r="G34" s="14">
        <v>320</v>
      </c>
      <c r="H34" s="14">
        <f t="shared" si="9"/>
        <v>73</v>
      </c>
      <c r="I34" s="15">
        <f t="shared" si="0"/>
        <v>0.4451219512195122</v>
      </c>
      <c r="J34" s="14">
        <f t="shared" si="1"/>
        <v>212</v>
      </c>
      <c r="K34" s="15">
        <f t="shared" si="2"/>
        <v>0.66249999999999998</v>
      </c>
      <c r="L34" s="16">
        <v>91</v>
      </c>
      <c r="M34" s="16">
        <v>229</v>
      </c>
      <c r="N34" s="16">
        <v>63</v>
      </c>
      <c r="O34" s="16">
        <v>160</v>
      </c>
      <c r="P34" s="16">
        <v>128</v>
      </c>
      <c r="Q34" s="16">
        <v>336</v>
      </c>
      <c r="R34" s="10">
        <f t="shared" si="3"/>
        <v>109</v>
      </c>
      <c r="S34" s="8">
        <f t="shared" si="4"/>
        <v>0.8515625</v>
      </c>
      <c r="T34" s="10">
        <f t="shared" si="5"/>
        <v>196</v>
      </c>
      <c r="U34" s="8">
        <f t="shared" si="6"/>
        <v>0.58333333333333337</v>
      </c>
    </row>
    <row r="35" spans="1:21" ht="18" customHeight="1" x14ac:dyDescent="0.15">
      <c r="A35" s="13" t="s">
        <v>27</v>
      </c>
      <c r="B35" s="14">
        <v>814</v>
      </c>
      <c r="C35" s="4">
        <f t="shared" si="7"/>
        <v>2.7661671254290279E-2</v>
      </c>
      <c r="D35" s="14">
        <v>4074</v>
      </c>
      <c r="E35" s="4">
        <f t="shared" si="8"/>
        <v>5.5903178000987978E-2</v>
      </c>
      <c r="F35" s="14">
        <v>580</v>
      </c>
      <c r="G35" s="14">
        <v>2454</v>
      </c>
      <c r="H35" s="14">
        <f t="shared" si="9"/>
        <v>234</v>
      </c>
      <c r="I35" s="15">
        <f t="shared" si="0"/>
        <v>0.40344827586206894</v>
      </c>
      <c r="J35" s="14">
        <f t="shared" si="1"/>
        <v>1620</v>
      </c>
      <c r="K35" s="15">
        <f t="shared" si="2"/>
        <v>0.66014669926650371</v>
      </c>
      <c r="L35" s="16">
        <v>297</v>
      </c>
      <c r="M35" s="16">
        <v>1498</v>
      </c>
      <c r="N35" s="16">
        <v>455</v>
      </c>
      <c r="O35" s="16">
        <v>3759</v>
      </c>
      <c r="P35" s="16">
        <v>543</v>
      </c>
      <c r="Q35" s="16">
        <v>1781</v>
      </c>
      <c r="R35" s="10">
        <f t="shared" si="3"/>
        <v>271</v>
      </c>
      <c r="S35" s="8">
        <f t="shared" si="4"/>
        <v>0.4990791896869245</v>
      </c>
      <c r="T35" s="10">
        <f t="shared" si="5"/>
        <v>2293</v>
      </c>
      <c r="U35" s="8">
        <f t="shared" si="6"/>
        <v>1.2874789444132511</v>
      </c>
    </row>
    <row r="36" spans="1:21" ht="18" customHeight="1" x14ac:dyDescent="0.15">
      <c r="A36" s="13" t="s">
        <v>28</v>
      </c>
      <c r="B36" s="14">
        <v>134</v>
      </c>
      <c r="C36" s="4">
        <f t="shared" si="7"/>
        <v>4.5536412138512247E-3</v>
      </c>
      <c r="D36" s="14">
        <v>336</v>
      </c>
      <c r="E36" s="4">
        <f t="shared" si="8"/>
        <v>4.6105713815247822E-3</v>
      </c>
      <c r="F36" s="14">
        <v>115</v>
      </c>
      <c r="G36" s="14">
        <v>294</v>
      </c>
      <c r="H36" s="14">
        <f t="shared" si="9"/>
        <v>19</v>
      </c>
      <c r="I36" s="15">
        <f t="shared" si="0"/>
        <v>0.16521739130434782</v>
      </c>
      <c r="J36" s="14">
        <f t="shared" si="1"/>
        <v>42</v>
      </c>
      <c r="K36" s="15">
        <f t="shared" si="2"/>
        <v>0.14285714285714285</v>
      </c>
      <c r="L36" s="16">
        <v>60</v>
      </c>
      <c r="M36" s="16">
        <v>173</v>
      </c>
      <c r="N36" s="16">
        <v>76</v>
      </c>
      <c r="O36" s="16">
        <v>177</v>
      </c>
      <c r="P36" s="16">
        <v>648</v>
      </c>
      <c r="Q36" s="16">
        <v>1559</v>
      </c>
      <c r="R36" s="10">
        <f t="shared" si="3"/>
        <v>-514</v>
      </c>
      <c r="S36" s="8">
        <f t="shared" si="4"/>
        <v>-0.79320987654320985</v>
      </c>
      <c r="T36" s="10">
        <f t="shared" si="5"/>
        <v>-1223</v>
      </c>
      <c r="U36" s="8">
        <f t="shared" si="6"/>
        <v>-0.78447722899294414</v>
      </c>
    </row>
    <row r="37" spans="1:21" ht="18" customHeight="1" x14ac:dyDescent="0.15">
      <c r="A37" s="13" t="s">
        <v>29</v>
      </c>
      <c r="B37" s="14">
        <v>55</v>
      </c>
      <c r="C37" s="4">
        <f t="shared" si="7"/>
        <v>1.8690318415060998E-3</v>
      </c>
      <c r="D37" s="14">
        <v>157</v>
      </c>
      <c r="E37" s="4">
        <f t="shared" si="8"/>
        <v>2.1543443657719963E-3</v>
      </c>
      <c r="F37" s="14">
        <v>45</v>
      </c>
      <c r="G37" s="14">
        <v>109</v>
      </c>
      <c r="H37" s="14">
        <f t="shared" si="9"/>
        <v>10</v>
      </c>
      <c r="I37" s="15">
        <f t="shared" si="0"/>
        <v>0.22222222222222221</v>
      </c>
      <c r="J37" s="14">
        <f t="shared" si="1"/>
        <v>48</v>
      </c>
      <c r="K37" s="15">
        <f t="shared" si="2"/>
        <v>0.44036697247706424</v>
      </c>
      <c r="L37" s="16">
        <v>12</v>
      </c>
      <c r="M37" s="16">
        <v>23</v>
      </c>
      <c r="N37" s="16">
        <v>27</v>
      </c>
      <c r="O37" s="16">
        <v>100</v>
      </c>
      <c r="P37" s="16">
        <v>40</v>
      </c>
      <c r="Q37" s="16">
        <v>337</v>
      </c>
      <c r="R37" s="10">
        <f t="shared" si="3"/>
        <v>15</v>
      </c>
      <c r="S37" s="8">
        <f t="shared" si="4"/>
        <v>0.375</v>
      </c>
      <c r="T37" s="10">
        <f t="shared" si="5"/>
        <v>-180</v>
      </c>
      <c r="U37" s="8">
        <f t="shared" si="6"/>
        <v>-0.53412462908011871</v>
      </c>
    </row>
    <row r="38" spans="1:21" ht="18" customHeight="1" x14ac:dyDescent="0.15">
      <c r="A38" s="13" t="s">
        <v>30</v>
      </c>
      <c r="B38" s="14">
        <v>255</v>
      </c>
      <c r="C38" s="4">
        <f t="shared" si="7"/>
        <v>8.6655112651646445E-3</v>
      </c>
      <c r="D38" s="14">
        <v>659</v>
      </c>
      <c r="E38" s="4">
        <f t="shared" si="8"/>
        <v>9.0427575607881887E-3</v>
      </c>
      <c r="F38" s="14">
        <v>169</v>
      </c>
      <c r="G38" s="14">
        <v>401</v>
      </c>
      <c r="H38" s="14">
        <f t="shared" si="9"/>
        <v>86</v>
      </c>
      <c r="I38" s="15">
        <f t="shared" si="0"/>
        <v>0.50887573964497046</v>
      </c>
      <c r="J38" s="14">
        <f t="shared" si="1"/>
        <v>258</v>
      </c>
      <c r="K38" s="15">
        <f t="shared" si="2"/>
        <v>0.64339152119700749</v>
      </c>
      <c r="L38" s="16">
        <v>56</v>
      </c>
      <c r="M38" s="16">
        <v>75</v>
      </c>
      <c r="N38" s="16">
        <v>52</v>
      </c>
      <c r="O38" s="16">
        <v>174</v>
      </c>
      <c r="P38" s="16">
        <v>116</v>
      </c>
      <c r="Q38" s="16">
        <v>184</v>
      </c>
      <c r="R38" s="10">
        <f t="shared" si="3"/>
        <v>139</v>
      </c>
      <c r="S38" s="8">
        <f t="shared" si="4"/>
        <v>1.1982758620689655</v>
      </c>
      <c r="T38" s="10">
        <f t="shared" si="5"/>
        <v>475</v>
      </c>
      <c r="U38" s="8">
        <f t="shared" si="6"/>
        <v>2.5815217391304346</v>
      </c>
    </row>
    <row r="39" spans="1:21" ht="18" customHeight="1" x14ac:dyDescent="0.15">
      <c r="A39" s="13" t="s">
        <v>31</v>
      </c>
      <c r="B39" s="14">
        <v>1081</v>
      </c>
      <c r="C39" s="4">
        <f t="shared" si="7"/>
        <v>3.6734971284874435E-2</v>
      </c>
      <c r="D39" s="14">
        <v>2096</v>
      </c>
      <c r="E39" s="4">
        <f t="shared" si="8"/>
        <v>2.8761183379987926E-2</v>
      </c>
      <c r="F39" s="14">
        <v>821</v>
      </c>
      <c r="G39" s="14">
        <v>1922</v>
      </c>
      <c r="H39" s="14">
        <f t="shared" si="9"/>
        <v>260</v>
      </c>
      <c r="I39" s="15">
        <f t="shared" si="0"/>
        <v>0.31668696711327649</v>
      </c>
      <c r="J39" s="14">
        <f t="shared" si="1"/>
        <v>174</v>
      </c>
      <c r="K39" s="15">
        <f t="shared" si="2"/>
        <v>9.053069719042664E-2</v>
      </c>
      <c r="L39" s="16">
        <v>537</v>
      </c>
      <c r="M39" s="16">
        <v>1337</v>
      </c>
      <c r="N39" s="16">
        <v>214</v>
      </c>
      <c r="O39" s="16">
        <v>886</v>
      </c>
      <c r="P39" s="16">
        <v>895</v>
      </c>
      <c r="Q39" s="16">
        <v>2311</v>
      </c>
      <c r="R39" s="10">
        <f t="shared" si="3"/>
        <v>186</v>
      </c>
      <c r="S39" s="8">
        <f t="shared" si="4"/>
        <v>0.20782122905027933</v>
      </c>
      <c r="T39" s="10">
        <f t="shared" si="5"/>
        <v>-215</v>
      </c>
      <c r="U39" s="8">
        <f t="shared" si="6"/>
        <v>-9.3033318909562956E-2</v>
      </c>
    </row>
    <row r="40" spans="1:21" ht="18" customHeight="1" x14ac:dyDescent="0.15">
      <c r="A40" s="13" t="s">
        <v>32</v>
      </c>
      <c r="B40" s="14">
        <v>175</v>
      </c>
      <c r="C40" s="4">
        <f t="shared" si="7"/>
        <v>5.9469194957012268E-3</v>
      </c>
      <c r="D40" s="14">
        <v>353</v>
      </c>
      <c r="E40" s="4">
        <f t="shared" si="8"/>
        <v>4.8438443383281189E-3</v>
      </c>
      <c r="F40" s="14">
        <v>380</v>
      </c>
      <c r="G40" s="14">
        <v>745</v>
      </c>
      <c r="H40" s="14">
        <f t="shared" si="9"/>
        <v>-205</v>
      </c>
      <c r="I40" s="15">
        <f t="shared" si="0"/>
        <v>-0.53947368421052633</v>
      </c>
      <c r="J40" s="14">
        <f t="shared" si="1"/>
        <v>-392</v>
      </c>
      <c r="K40" s="15">
        <f t="shared" si="2"/>
        <v>-0.52617449664429528</v>
      </c>
      <c r="L40" s="16">
        <v>104</v>
      </c>
      <c r="M40" s="16">
        <v>189</v>
      </c>
      <c r="N40" s="16">
        <v>38</v>
      </c>
      <c r="O40" s="16">
        <v>60</v>
      </c>
      <c r="P40" s="16">
        <v>221</v>
      </c>
      <c r="Q40" s="16">
        <v>492</v>
      </c>
      <c r="R40" s="10">
        <f t="shared" si="3"/>
        <v>-46</v>
      </c>
      <c r="S40" s="8">
        <f t="shared" si="4"/>
        <v>-0.20814479638009051</v>
      </c>
      <c r="T40" s="10">
        <f t="shared" si="5"/>
        <v>-139</v>
      </c>
      <c r="U40" s="8">
        <f t="shared" si="6"/>
        <v>-0.28252032520325204</v>
      </c>
    </row>
    <row r="41" spans="1:21" ht="18" customHeight="1" x14ac:dyDescent="0.15">
      <c r="A41" s="13" t="s">
        <v>33</v>
      </c>
      <c r="B41" s="14">
        <v>2030</v>
      </c>
      <c r="C41" s="4">
        <f t="shared" si="7"/>
        <v>6.8984266150134227E-2</v>
      </c>
      <c r="D41" s="14">
        <v>4929</v>
      </c>
      <c r="E41" s="4">
        <f t="shared" si="8"/>
        <v>6.7635435534332294E-2</v>
      </c>
      <c r="F41" s="14">
        <v>1857</v>
      </c>
      <c r="G41" s="14">
        <v>4352</v>
      </c>
      <c r="H41" s="14">
        <f t="shared" si="9"/>
        <v>173</v>
      </c>
      <c r="I41" s="15">
        <f t="shared" si="0"/>
        <v>9.316101238556812E-2</v>
      </c>
      <c r="J41" s="14">
        <f t="shared" si="1"/>
        <v>577</v>
      </c>
      <c r="K41" s="15">
        <f t="shared" si="2"/>
        <v>0.13258272058823528</v>
      </c>
      <c r="L41" s="16">
        <v>1076</v>
      </c>
      <c r="M41" s="16">
        <v>2418</v>
      </c>
      <c r="N41" s="16">
        <v>707</v>
      </c>
      <c r="O41" s="16">
        <v>1532</v>
      </c>
      <c r="P41" s="16">
        <v>1646</v>
      </c>
      <c r="Q41" s="16">
        <v>3977</v>
      </c>
      <c r="R41" s="10">
        <f t="shared" si="3"/>
        <v>384</v>
      </c>
      <c r="S41" s="8">
        <f t="shared" si="4"/>
        <v>0.23329283110571081</v>
      </c>
      <c r="T41" s="10">
        <f t="shared" si="5"/>
        <v>952</v>
      </c>
      <c r="U41" s="8">
        <f t="shared" si="6"/>
        <v>0.23937641438270052</v>
      </c>
    </row>
    <row r="42" spans="1:21" ht="18" customHeight="1" x14ac:dyDescent="0.15">
      <c r="A42" s="13" t="s">
        <v>34</v>
      </c>
      <c r="B42" s="14">
        <v>205</v>
      </c>
      <c r="C42" s="4">
        <f t="shared" si="7"/>
        <v>6.9663914092500086E-3</v>
      </c>
      <c r="D42" s="14">
        <v>398</v>
      </c>
      <c r="E42" s="4">
        <f t="shared" si="8"/>
        <v>5.461331576925188E-3</v>
      </c>
      <c r="F42" s="14">
        <v>228</v>
      </c>
      <c r="G42" s="14">
        <v>488</v>
      </c>
      <c r="H42" s="14">
        <f t="shared" si="9"/>
        <v>-23</v>
      </c>
      <c r="I42" s="15">
        <f t="shared" si="0"/>
        <v>-0.10087719298245613</v>
      </c>
      <c r="J42" s="14">
        <f t="shared" si="1"/>
        <v>-90</v>
      </c>
      <c r="K42" s="15">
        <f t="shared" si="2"/>
        <v>-0.18442622950819673</v>
      </c>
      <c r="L42" s="16">
        <v>45</v>
      </c>
      <c r="M42" s="16">
        <v>151</v>
      </c>
      <c r="N42" s="16">
        <v>32</v>
      </c>
      <c r="O42" s="16">
        <v>157</v>
      </c>
      <c r="P42" s="16">
        <v>189</v>
      </c>
      <c r="Q42" s="16">
        <v>371</v>
      </c>
      <c r="R42" s="10">
        <f t="shared" si="3"/>
        <v>16</v>
      </c>
      <c r="S42" s="8">
        <f t="shared" si="4"/>
        <v>8.4656084656084651E-2</v>
      </c>
      <c r="T42" s="10">
        <f t="shared" si="5"/>
        <v>27</v>
      </c>
      <c r="U42" s="8">
        <f t="shared" si="6"/>
        <v>7.277628032345014E-2</v>
      </c>
    </row>
    <row r="43" spans="1:21" ht="18" customHeight="1" x14ac:dyDescent="0.15">
      <c r="A43" s="13" t="s">
        <v>35</v>
      </c>
      <c r="B43" s="14">
        <v>180</v>
      </c>
      <c r="C43" s="4">
        <f t="shared" si="7"/>
        <v>6.1168314812926903E-3</v>
      </c>
      <c r="D43" s="14">
        <v>665</v>
      </c>
      <c r="E43" s="4">
        <f t="shared" si="8"/>
        <v>9.1250891926011306E-3</v>
      </c>
      <c r="F43" s="14">
        <v>234</v>
      </c>
      <c r="G43" s="14">
        <v>660</v>
      </c>
      <c r="H43" s="14">
        <f t="shared" si="9"/>
        <v>-54</v>
      </c>
      <c r="I43" s="15">
        <f t="shared" si="0"/>
        <v>-0.23076923076923078</v>
      </c>
      <c r="J43" s="14">
        <f t="shared" si="1"/>
        <v>5</v>
      </c>
      <c r="K43" s="15">
        <f t="shared" si="2"/>
        <v>7.575757575757576E-3</v>
      </c>
      <c r="L43" s="16">
        <v>58</v>
      </c>
      <c r="M43" s="16">
        <v>119</v>
      </c>
      <c r="N43" s="16">
        <v>29</v>
      </c>
      <c r="O43" s="16">
        <v>154</v>
      </c>
      <c r="P43" s="16">
        <v>321</v>
      </c>
      <c r="Q43" s="16">
        <v>1024</v>
      </c>
      <c r="R43" s="10">
        <f t="shared" si="3"/>
        <v>-141</v>
      </c>
      <c r="S43" s="8">
        <f t="shared" si="4"/>
        <v>-0.43925233644859812</v>
      </c>
      <c r="T43" s="10">
        <f t="shared" si="5"/>
        <v>-359</v>
      </c>
      <c r="U43" s="8">
        <f t="shared" si="6"/>
        <v>-0.3505859375</v>
      </c>
    </row>
    <row r="44" spans="1:21" ht="18" customHeight="1" x14ac:dyDescent="0.15">
      <c r="A44" s="13" t="s">
        <v>36</v>
      </c>
      <c r="B44" s="14">
        <v>198</v>
      </c>
      <c r="C44" s="4">
        <f t="shared" si="7"/>
        <v>6.7285146294219595E-3</v>
      </c>
      <c r="D44" s="14">
        <v>383</v>
      </c>
      <c r="E44" s="4">
        <f t="shared" si="8"/>
        <v>5.2555024973928314E-3</v>
      </c>
      <c r="F44" s="14">
        <v>129</v>
      </c>
      <c r="G44" s="14">
        <v>224</v>
      </c>
      <c r="H44" s="14">
        <f t="shared" si="9"/>
        <v>69</v>
      </c>
      <c r="I44" s="15">
        <f t="shared" si="0"/>
        <v>0.53488372093023251</v>
      </c>
      <c r="J44" s="14">
        <f t="shared" si="1"/>
        <v>159</v>
      </c>
      <c r="K44" s="15">
        <f t="shared" si="2"/>
        <v>0.7098214285714286</v>
      </c>
      <c r="L44" s="16">
        <v>76</v>
      </c>
      <c r="M44" s="16">
        <v>129</v>
      </c>
      <c r="N44" s="16">
        <v>29</v>
      </c>
      <c r="O44" s="16">
        <v>57</v>
      </c>
      <c r="P44" s="16">
        <v>181</v>
      </c>
      <c r="Q44" s="16">
        <v>541</v>
      </c>
      <c r="R44" s="10">
        <f t="shared" si="3"/>
        <v>17</v>
      </c>
      <c r="S44" s="8">
        <f t="shared" si="4"/>
        <v>9.3922651933701654E-2</v>
      </c>
      <c r="T44" s="10">
        <f t="shared" si="5"/>
        <v>-158</v>
      </c>
      <c r="U44" s="8">
        <f t="shared" si="6"/>
        <v>-0.29205175600739369</v>
      </c>
    </row>
    <row r="45" spans="1:21" ht="18" customHeight="1" x14ac:dyDescent="0.15">
      <c r="A45" s="13" t="s">
        <v>37</v>
      </c>
      <c r="B45" s="14">
        <v>69</v>
      </c>
      <c r="C45" s="4">
        <f t="shared" si="7"/>
        <v>2.3447854011621979E-3</v>
      </c>
      <c r="D45" s="14">
        <v>180</v>
      </c>
      <c r="E45" s="4">
        <f t="shared" si="8"/>
        <v>2.4699489543882759E-3</v>
      </c>
      <c r="F45" s="14">
        <v>56</v>
      </c>
      <c r="G45" s="14">
        <v>195</v>
      </c>
      <c r="H45" s="14">
        <f t="shared" si="9"/>
        <v>13</v>
      </c>
      <c r="I45" s="15">
        <f t="shared" si="0"/>
        <v>0.23214285714285715</v>
      </c>
      <c r="J45" s="14">
        <f t="shared" si="1"/>
        <v>-15</v>
      </c>
      <c r="K45" s="15">
        <f t="shared" si="2"/>
        <v>-7.6923076923076927E-2</v>
      </c>
      <c r="L45" s="16">
        <v>41</v>
      </c>
      <c r="M45" s="16">
        <v>143</v>
      </c>
      <c r="N45" s="16">
        <v>21</v>
      </c>
      <c r="O45" s="16">
        <v>88</v>
      </c>
      <c r="P45" s="16">
        <v>95</v>
      </c>
      <c r="Q45" s="16">
        <v>261</v>
      </c>
      <c r="R45" s="10">
        <f t="shared" si="3"/>
        <v>-26</v>
      </c>
      <c r="S45" s="8">
        <f t="shared" si="4"/>
        <v>-0.27368421052631581</v>
      </c>
      <c r="T45" s="10">
        <f t="shared" si="5"/>
        <v>-81</v>
      </c>
      <c r="U45" s="8">
        <f t="shared" si="6"/>
        <v>-0.31034482758620691</v>
      </c>
    </row>
    <row r="46" spans="1:21" ht="18" customHeight="1" x14ac:dyDescent="0.15">
      <c r="A46" s="13" t="s">
        <v>38</v>
      </c>
      <c r="B46" s="14">
        <v>59</v>
      </c>
      <c r="C46" s="4">
        <f t="shared" si="7"/>
        <v>2.0049614299792709E-3</v>
      </c>
      <c r="D46" s="14">
        <v>125</v>
      </c>
      <c r="E46" s="4">
        <f t="shared" si="8"/>
        <v>1.7152423294363027E-3</v>
      </c>
      <c r="F46" s="14">
        <v>60</v>
      </c>
      <c r="G46" s="14">
        <v>127</v>
      </c>
      <c r="H46" s="14">
        <f t="shared" si="9"/>
        <v>-1</v>
      </c>
      <c r="I46" s="15">
        <f t="shared" si="0"/>
        <v>-1.6666666666666666E-2</v>
      </c>
      <c r="J46" s="14">
        <f t="shared" si="1"/>
        <v>-2</v>
      </c>
      <c r="K46" s="15">
        <f t="shared" si="2"/>
        <v>-1.5748031496062992E-2</v>
      </c>
      <c r="L46" s="16">
        <v>31</v>
      </c>
      <c r="M46" s="16">
        <v>114</v>
      </c>
      <c r="N46" s="16">
        <v>25</v>
      </c>
      <c r="O46" s="16">
        <v>45</v>
      </c>
      <c r="P46" s="16">
        <v>71</v>
      </c>
      <c r="Q46" s="16">
        <v>334</v>
      </c>
      <c r="R46" s="10">
        <f t="shared" si="3"/>
        <v>-12</v>
      </c>
      <c r="S46" s="8">
        <f t="shared" si="4"/>
        <v>-0.16901408450704225</v>
      </c>
      <c r="T46" s="10">
        <f t="shared" si="5"/>
        <v>-209</v>
      </c>
      <c r="U46" s="8">
        <f t="shared" si="6"/>
        <v>-0.62574850299401197</v>
      </c>
    </row>
    <row r="47" spans="1:21" ht="18" customHeight="1" x14ac:dyDescent="0.15">
      <c r="A47" s="13" t="s">
        <v>39</v>
      </c>
      <c r="B47" s="14">
        <v>375</v>
      </c>
      <c r="C47" s="4">
        <f t="shared" si="7"/>
        <v>1.2743398919359772E-2</v>
      </c>
      <c r="D47" s="14">
        <v>888</v>
      </c>
      <c r="E47" s="4">
        <f t="shared" si="8"/>
        <v>1.2185081508315494E-2</v>
      </c>
      <c r="F47" s="14">
        <v>209</v>
      </c>
      <c r="G47" s="14">
        <v>608</v>
      </c>
      <c r="H47" s="14">
        <f t="shared" si="9"/>
        <v>166</v>
      </c>
      <c r="I47" s="15">
        <f t="shared" si="0"/>
        <v>0.79425837320574166</v>
      </c>
      <c r="J47" s="14">
        <f t="shared" si="1"/>
        <v>280</v>
      </c>
      <c r="K47" s="15">
        <f t="shared" si="2"/>
        <v>0.46052631578947367</v>
      </c>
      <c r="L47" s="16">
        <v>68</v>
      </c>
      <c r="M47" s="16">
        <v>201</v>
      </c>
      <c r="N47" s="16">
        <v>52</v>
      </c>
      <c r="O47" s="16">
        <v>80</v>
      </c>
      <c r="P47" s="16">
        <v>433</v>
      </c>
      <c r="Q47" s="16">
        <v>839</v>
      </c>
      <c r="R47" s="10">
        <f t="shared" si="3"/>
        <v>-58</v>
      </c>
      <c r="S47" s="8">
        <f t="shared" si="4"/>
        <v>-0.13394919168591224</v>
      </c>
      <c r="T47" s="10">
        <f t="shared" si="5"/>
        <v>49</v>
      </c>
      <c r="U47" s="8">
        <f t="shared" si="6"/>
        <v>5.8402860548271755E-2</v>
      </c>
    </row>
    <row r="48" spans="1:21" ht="18" customHeight="1" x14ac:dyDescent="0.15">
      <c r="A48" s="13" t="s">
        <v>40</v>
      </c>
      <c r="B48" s="14">
        <v>118</v>
      </c>
      <c r="C48" s="4">
        <f t="shared" si="7"/>
        <v>4.0099228599585418E-3</v>
      </c>
      <c r="D48" s="14">
        <v>432</v>
      </c>
      <c r="E48" s="4">
        <f t="shared" si="8"/>
        <v>5.9278774905318623E-3</v>
      </c>
      <c r="F48" s="14">
        <v>93</v>
      </c>
      <c r="G48" s="14">
        <v>406</v>
      </c>
      <c r="H48" s="14">
        <f t="shared" si="9"/>
        <v>25</v>
      </c>
      <c r="I48" s="15">
        <f t="shared" si="0"/>
        <v>0.26881720430107525</v>
      </c>
      <c r="J48" s="14">
        <f t="shared" si="1"/>
        <v>26</v>
      </c>
      <c r="K48" s="15">
        <f t="shared" si="2"/>
        <v>6.4039408866995079E-2</v>
      </c>
      <c r="L48" s="16">
        <v>60</v>
      </c>
      <c r="M48" s="16">
        <v>288</v>
      </c>
      <c r="N48" s="16">
        <v>55</v>
      </c>
      <c r="O48" s="16">
        <v>417</v>
      </c>
      <c r="P48" s="16">
        <v>98</v>
      </c>
      <c r="Q48" s="16">
        <v>386</v>
      </c>
      <c r="R48" s="10">
        <f t="shared" si="3"/>
        <v>20</v>
      </c>
      <c r="S48" s="8">
        <f t="shared" si="4"/>
        <v>0.20408163265306123</v>
      </c>
      <c r="T48" s="10">
        <f t="shared" si="5"/>
        <v>46</v>
      </c>
      <c r="U48" s="8">
        <f t="shared" si="6"/>
        <v>0.11917098445595854</v>
      </c>
    </row>
    <row r="49" spans="1:21" ht="18" customHeight="1" x14ac:dyDescent="0.15">
      <c r="A49" s="13" t="s">
        <v>41</v>
      </c>
      <c r="B49" s="14">
        <v>818</v>
      </c>
      <c r="C49" s="4">
        <f t="shared" si="7"/>
        <v>2.7797600842763448E-2</v>
      </c>
      <c r="D49" s="14">
        <v>978</v>
      </c>
      <c r="E49" s="4">
        <f t="shared" si="8"/>
        <v>1.3420055985509632E-2</v>
      </c>
      <c r="F49" s="14">
        <v>265</v>
      </c>
      <c r="G49" s="14">
        <v>482</v>
      </c>
      <c r="H49" s="14">
        <f t="shared" si="9"/>
        <v>553</v>
      </c>
      <c r="I49" s="15">
        <f t="shared" si="0"/>
        <v>2.0867924528301889</v>
      </c>
      <c r="J49" s="14">
        <f t="shared" si="1"/>
        <v>496</v>
      </c>
      <c r="K49" s="15">
        <f t="shared" si="2"/>
        <v>1.0290456431535269</v>
      </c>
      <c r="L49" s="16">
        <v>44</v>
      </c>
      <c r="M49" s="16">
        <v>115</v>
      </c>
      <c r="N49" s="16">
        <v>61</v>
      </c>
      <c r="O49" s="16">
        <v>124</v>
      </c>
      <c r="P49" s="16">
        <v>310</v>
      </c>
      <c r="Q49" s="16">
        <v>690</v>
      </c>
      <c r="R49" s="10">
        <f t="shared" si="3"/>
        <v>508</v>
      </c>
      <c r="S49" s="8">
        <f t="shared" si="4"/>
        <v>1.6387096774193548</v>
      </c>
      <c r="T49" s="10">
        <f t="shared" si="5"/>
        <v>288</v>
      </c>
      <c r="U49" s="8">
        <f t="shared" si="6"/>
        <v>0.41739130434782606</v>
      </c>
    </row>
    <row r="50" spans="1:21" ht="18" customHeight="1" x14ac:dyDescent="0.15">
      <c r="A50" s="13" t="s">
        <v>42</v>
      </c>
      <c r="B50" s="14">
        <v>13</v>
      </c>
      <c r="C50" s="4">
        <f t="shared" si="7"/>
        <v>4.4177116253780541E-4</v>
      </c>
      <c r="D50" s="14">
        <v>86</v>
      </c>
      <c r="E50" s="4">
        <f t="shared" si="8"/>
        <v>1.1800867226521763E-3</v>
      </c>
      <c r="F50" s="14">
        <v>1</v>
      </c>
      <c r="G50" s="14">
        <v>6</v>
      </c>
      <c r="H50" s="14">
        <f t="shared" si="9"/>
        <v>12</v>
      </c>
      <c r="I50" s="15">
        <f t="shared" si="0"/>
        <v>12</v>
      </c>
      <c r="J50" s="14">
        <f t="shared" si="1"/>
        <v>80</v>
      </c>
      <c r="K50" s="15">
        <f t="shared" si="2"/>
        <v>13.333333333333334</v>
      </c>
      <c r="L50" s="16">
        <v>5</v>
      </c>
      <c r="M50" s="16">
        <v>16</v>
      </c>
      <c r="N50" s="16">
        <v>1</v>
      </c>
      <c r="O50" s="16">
        <v>1</v>
      </c>
      <c r="P50" s="16">
        <v>5</v>
      </c>
      <c r="Q50" s="16">
        <v>19</v>
      </c>
      <c r="R50" s="10">
        <f t="shared" si="3"/>
        <v>8</v>
      </c>
      <c r="S50" s="8">
        <f t="shared" si="4"/>
        <v>1.6</v>
      </c>
      <c r="T50" s="10">
        <f t="shared" si="5"/>
        <v>67</v>
      </c>
      <c r="U50" s="8">
        <f t="shared" si="6"/>
        <v>3.5263157894736841</v>
      </c>
    </row>
    <row r="51" spans="1:21" ht="18" customHeight="1" x14ac:dyDescent="0.15">
      <c r="A51" s="13" t="s">
        <v>43</v>
      </c>
      <c r="B51" s="14">
        <v>0</v>
      </c>
      <c r="C51" s="4">
        <f t="shared" si="7"/>
        <v>0</v>
      </c>
      <c r="D51" s="14">
        <v>0</v>
      </c>
      <c r="E51" s="4">
        <f t="shared" si="8"/>
        <v>0</v>
      </c>
      <c r="F51" s="14">
        <v>0</v>
      </c>
      <c r="G51" s="14">
        <v>0</v>
      </c>
      <c r="H51" s="14">
        <f t="shared" si="9"/>
        <v>0</v>
      </c>
      <c r="I51" s="15"/>
      <c r="J51" s="14"/>
      <c r="K51" s="15"/>
      <c r="L51" s="16"/>
      <c r="M51" s="16"/>
      <c r="N51" s="16"/>
      <c r="O51" s="16"/>
      <c r="P51" s="16"/>
      <c r="Q51" s="16"/>
      <c r="R51" s="10"/>
      <c r="S51" s="8"/>
      <c r="T51" s="10"/>
      <c r="U51" s="8"/>
    </row>
    <row r="52" spans="1:21" ht="18" customHeight="1" x14ac:dyDescent="0.15">
      <c r="A52" s="13" t="s">
        <v>44</v>
      </c>
      <c r="B52" s="14">
        <v>611</v>
      </c>
      <c r="C52" s="4">
        <f t="shared" si="7"/>
        <v>2.0763244639276854E-2</v>
      </c>
      <c r="D52" s="14">
        <v>1735</v>
      </c>
      <c r="E52" s="4">
        <f t="shared" si="8"/>
        <v>2.3807563532575883E-2</v>
      </c>
      <c r="F52" s="14">
        <v>411</v>
      </c>
      <c r="G52" s="14">
        <v>1175</v>
      </c>
      <c r="H52" s="14">
        <f t="shared" si="9"/>
        <v>200</v>
      </c>
      <c r="I52" s="15">
        <f t="shared" ref="I52:I62" si="10">(B52-F52)/F52</f>
        <v>0.48661800486618007</v>
      </c>
      <c r="J52" s="14">
        <f t="shared" ref="J52:J67" si="11">D52-G52</f>
        <v>560</v>
      </c>
      <c r="K52" s="15">
        <f t="shared" ref="K52:K62" si="12">(D52-G52)/G52</f>
        <v>0.47659574468085109</v>
      </c>
      <c r="L52" s="16">
        <v>55</v>
      </c>
      <c r="M52" s="16">
        <v>240</v>
      </c>
      <c r="N52" s="16">
        <v>53</v>
      </c>
      <c r="O52" s="16">
        <v>125</v>
      </c>
      <c r="P52" s="16">
        <v>569</v>
      </c>
      <c r="Q52" s="16">
        <v>1291</v>
      </c>
      <c r="R52" s="10">
        <f t="shared" ref="R52:R67" si="13">B52-P52</f>
        <v>42</v>
      </c>
      <c r="S52" s="8">
        <f t="shared" ref="S52:S67" si="14">(B52-P52)/P52</f>
        <v>7.3813708260105443E-2</v>
      </c>
      <c r="T52" s="10">
        <f t="shared" ref="T52:T67" si="15">D52-Q52</f>
        <v>444</v>
      </c>
      <c r="U52" s="8">
        <f t="shared" ref="U52:U67" si="16">(D52-Q52)/Q52</f>
        <v>0.34391944229279631</v>
      </c>
    </row>
    <row r="53" spans="1:21" ht="18" customHeight="1" x14ac:dyDescent="0.15">
      <c r="A53" s="13" t="s">
        <v>45</v>
      </c>
      <c r="B53" s="14">
        <v>927</v>
      </c>
      <c r="C53" s="4">
        <f t="shared" si="7"/>
        <v>3.1501682128657359E-2</v>
      </c>
      <c r="D53" s="14">
        <v>1945</v>
      </c>
      <c r="E53" s="4">
        <f t="shared" si="8"/>
        <v>2.6689170646028871E-2</v>
      </c>
      <c r="F53" s="14">
        <v>359</v>
      </c>
      <c r="G53" s="14">
        <v>758</v>
      </c>
      <c r="H53" s="14">
        <f t="shared" si="9"/>
        <v>568</v>
      </c>
      <c r="I53" s="15">
        <f t="shared" si="10"/>
        <v>1.5821727019498608</v>
      </c>
      <c r="J53" s="14">
        <f t="shared" si="11"/>
        <v>1187</v>
      </c>
      <c r="K53" s="15">
        <f t="shared" si="12"/>
        <v>1.5659630606860158</v>
      </c>
      <c r="L53" s="16">
        <v>18</v>
      </c>
      <c r="M53" s="16">
        <v>23</v>
      </c>
      <c r="N53" s="16">
        <v>85</v>
      </c>
      <c r="O53" s="16">
        <v>158</v>
      </c>
      <c r="P53" s="16">
        <v>855</v>
      </c>
      <c r="Q53" s="16">
        <v>1951</v>
      </c>
      <c r="R53" s="10">
        <f t="shared" si="13"/>
        <v>72</v>
      </c>
      <c r="S53" s="8">
        <f t="shared" si="14"/>
        <v>8.4210526315789472E-2</v>
      </c>
      <c r="T53" s="10">
        <f t="shared" si="15"/>
        <v>-6</v>
      </c>
      <c r="U53" s="8">
        <f t="shared" si="16"/>
        <v>-3.0753459764223477E-3</v>
      </c>
    </row>
    <row r="54" spans="1:21" ht="18" customHeight="1" x14ac:dyDescent="0.15">
      <c r="A54" s="13" t="s">
        <v>46</v>
      </c>
      <c r="B54" s="14">
        <v>584</v>
      </c>
      <c r="C54" s="4">
        <f t="shared" si="7"/>
        <v>1.9845719917082952E-2</v>
      </c>
      <c r="D54" s="14">
        <v>1054</v>
      </c>
      <c r="E54" s="4">
        <f t="shared" si="8"/>
        <v>1.4462923321806905E-2</v>
      </c>
      <c r="F54" s="14">
        <v>297</v>
      </c>
      <c r="G54" s="14">
        <v>622</v>
      </c>
      <c r="H54" s="14">
        <f t="shared" si="9"/>
        <v>287</v>
      </c>
      <c r="I54" s="15">
        <f t="shared" si="10"/>
        <v>0.96632996632996637</v>
      </c>
      <c r="J54" s="14">
        <f t="shared" si="11"/>
        <v>432</v>
      </c>
      <c r="K54" s="15">
        <f t="shared" si="12"/>
        <v>0.69453376205787787</v>
      </c>
      <c r="L54" s="16">
        <v>32</v>
      </c>
      <c r="M54" s="16">
        <v>95</v>
      </c>
      <c r="N54" s="16">
        <v>61</v>
      </c>
      <c r="O54" s="16">
        <v>300</v>
      </c>
      <c r="P54" s="16">
        <v>562</v>
      </c>
      <c r="Q54" s="16">
        <v>1132</v>
      </c>
      <c r="R54" s="10">
        <f t="shared" si="13"/>
        <v>22</v>
      </c>
      <c r="S54" s="8">
        <f t="shared" si="14"/>
        <v>3.9145907473309607E-2</v>
      </c>
      <c r="T54" s="10">
        <f t="shared" si="15"/>
        <v>-78</v>
      </c>
      <c r="U54" s="8">
        <f t="shared" si="16"/>
        <v>-6.8904593639575976E-2</v>
      </c>
    </row>
    <row r="55" spans="1:21" ht="18" customHeight="1" x14ac:dyDescent="0.15">
      <c r="A55" s="13" t="s">
        <v>47</v>
      </c>
      <c r="B55" s="14">
        <v>721</v>
      </c>
      <c r="C55" s="4">
        <f t="shared" si="7"/>
        <v>2.4501308322289056E-2</v>
      </c>
      <c r="D55" s="14">
        <v>1465</v>
      </c>
      <c r="E55" s="4">
        <f t="shared" si="8"/>
        <v>2.0102640100993469E-2</v>
      </c>
      <c r="F55" s="14">
        <v>504</v>
      </c>
      <c r="G55" s="14">
        <v>1233</v>
      </c>
      <c r="H55" s="14">
        <f t="shared" si="9"/>
        <v>217</v>
      </c>
      <c r="I55" s="15">
        <f t="shared" si="10"/>
        <v>0.43055555555555558</v>
      </c>
      <c r="J55" s="14">
        <f t="shared" si="11"/>
        <v>232</v>
      </c>
      <c r="K55" s="15">
        <f t="shared" si="12"/>
        <v>0.18815896188158962</v>
      </c>
      <c r="L55" s="16">
        <v>79</v>
      </c>
      <c r="M55" s="16">
        <v>255</v>
      </c>
      <c r="N55" s="16">
        <v>32</v>
      </c>
      <c r="O55" s="16">
        <v>74</v>
      </c>
      <c r="P55" s="16">
        <v>737</v>
      </c>
      <c r="Q55" s="16">
        <v>1592</v>
      </c>
      <c r="R55" s="10">
        <f t="shared" si="13"/>
        <v>-16</v>
      </c>
      <c r="S55" s="8">
        <f t="shared" si="14"/>
        <v>-2.1709633649932156E-2</v>
      </c>
      <c r="T55" s="10">
        <f t="shared" si="15"/>
        <v>-127</v>
      </c>
      <c r="U55" s="8">
        <f t="shared" si="16"/>
        <v>-7.9773869346733667E-2</v>
      </c>
    </row>
    <row r="56" spans="1:21" ht="18" customHeight="1" x14ac:dyDescent="0.15">
      <c r="A56" s="13" t="s">
        <v>48</v>
      </c>
      <c r="B56" s="14">
        <v>477</v>
      </c>
      <c r="C56" s="4">
        <f t="shared" si="7"/>
        <v>1.6209603425425628E-2</v>
      </c>
      <c r="D56" s="14">
        <v>560</v>
      </c>
      <c r="E56" s="4">
        <f t="shared" si="8"/>
        <v>7.6842856358746367E-3</v>
      </c>
      <c r="F56" s="14">
        <v>98</v>
      </c>
      <c r="G56" s="14">
        <v>149</v>
      </c>
      <c r="H56" s="14">
        <f t="shared" si="9"/>
        <v>379</v>
      </c>
      <c r="I56" s="15">
        <f t="shared" si="10"/>
        <v>3.8673469387755102</v>
      </c>
      <c r="J56" s="14">
        <f t="shared" si="11"/>
        <v>411</v>
      </c>
      <c r="K56" s="15">
        <f t="shared" si="12"/>
        <v>2.7583892617449663</v>
      </c>
      <c r="L56" s="16">
        <v>23</v>
      </c>
      <c r="M56" s="16">
        <v>60</v>
      </c>
      <c r="N56" s="16">
        <v>46</v>
      </c>
      <c r="O56" s="16">
        <v>115</v>
      </c>
      <c r="P56" s="16">
        <v>851</v>
      </c>
      <c r="Q56" s="16">
        <v>1110</v>
      </c>
      <c r="R56" s="10">
        <f t="shared" si="13"/>
        <v>-374</v>
      </c>
      <c r="S56" s="8">
        <f t="shared" si="14"/>
        <v>-0.43948296122209168</v>
      </c>
      <c r="T56" s="10">
        <f t="shared" si="15"/>
        <v>-550</v>
      </c>
      <c r="U56" s="8">
        <f t="shared" si="16"/>
        <v>-0.49549549549549549</v>
      </c>
    </row>
    <row r="57" spans="1:21" ht="18" customHeight="1" x14ac:dyDescent="0.15">
      <c r="A57" s="13" t="s">
        <v>49</v>
      </c>
      <c r="B57" s="14">
        <v>1095</v>
      </c>
      <c r="C57" s="4">
        <f t="shared" si="7"/>
        <v>3.7210724844530536E-2</v>
      </c>
      <c r="D57" s="14">
        <v>1124</v>
      </c>
      <c r="E57" s="4">
        <f t="shared" si="8"/>
        <v>1.5423459026291235E-2</v>
      </c>
      <c r="F57" s="14">
        <v>35</v>
      </c>
      <c r="G57" s="14">
        <v>46</v>
      </c>
      <c r="H57" s="14">
        <f t="shared" si="9"/>
        <v>1060</v>
      </c>
      <c r="I57" s="15">
        <f t="shared" si="10"/>
        <v>30.285714285714285</v>
      </c>
      <c r="J57" s="14">
        <f t="shared" si="11"/>
        <v>1078</v>
      </c>
      <c r="K57" s="15">
        <f t="shared" si="12"/>
        <v>23.434782608695652</v>
      </c>
      <c r="L57" s="16">
        <v>5</v>
      </c>
      <c r="M57" s="16">
        <v>18</v>
      </c>
      <c r="N57" s="16">
        <v>160</v>
      </c>
      <c r="O57" s="16">
        <v>161</v>
      </c>
      <c r="P57" s="16">
        <v>531</v>
      </c>
      <c r="Q57" s="16">
        <v>557</v>
      </c>
      <c r="R57" s="10">
        <f t="shared" si="13"/>
        <v>564</v>
      </c>
      <c r="S57" s="8">
        <f t="shared" si="14"/>
        <v>1.0621468926553672</v>
      </c>
      <c r="T57" s="10">
        <f t="shared" si="15"/>
        <v>567</v>
      </c>
      <c r="U57" s="8">
        <f t="shared" si="16"/>
        <v>1.0179533213644525</v>
      </c>
    </row>
    <row r="58" spans="1:21" ht="18" customHeight="1" x14ac:dyDescent="0.15">
      <c r="A58" s="13" t="s">
        <v>50</v>
      </c>
      <c r="B58" s="14">
        <v>20</v>
      </c>
      <c r="C58" s="4">
        <f t="shared" si="7"/>
        <v>6.7964794236585453E-4</v>
      </c>
      <c r="D58" s="14">
        <v>81</v>
      </c>
      <c r="E58" s="4">
        <f t="shared" si="8"/>
        <v>1.1114770294747241E-3</v>
      </c>
      <c r="F58" s="14">
        <v>5</v>
      </c>
      <c r="G58" s="14">
        <v>12</v>
      </c>
      <c r="H58" s="14">
        <f t="shared" si="9"/>
        <v>15</v>
      </c>
      <c r="I58" s="15">
        <f t="shared" si="10"/>
        <v>3</v>
      </c>
      <c r="J58" s="14">
        <f t="shared" si="11"/>
        <v>69</v>
      </c>
      <c r="K58" s="15">
        <f t="shared" si="12"/>
        <v>5.75</v>
      </c>
      <c r="L58" s="16">
        <v>21</v>
      </c>
      <c r="M58" s="16">
        <v>41</v>
      </c>
      <c r="N58" s="16">
        <v>6</v>
      </c>
      <c r="O58" s="16">
        <v>15</v>
      </c>
      <c r="P58" s="16">
        <v>14</v>
      </c>
      <c r="Q58" s="16">
        <v>32</v>
      </c>
      <c r="R58" s="10">
        <f t="shared" si="13"/>
        <v>6</v>
      </c>
      <c r="S58" s="8">
        <f t="shared" si="14"/>
        <v>0.42857142857142855</v>
      </c>
      <c r="T58" s="10">
        <f t="shared" si="15"/>
        <v>49</v>
      </c>
      <c r="U58" s="8">
        <f t="shared" si="16"/>
        <v>1.53125</v>
      </c>
    </row>
    <row r="59" spans="1:21" ht="18" customHeight="1" x14ac:dyDescent="0.15">
      <c r="A59" s="13" t="s">
        <v>51</v>
      </c>
      <c r="B59" s="14">
        <v>67</v>
      </c>
      <c r="C59" s="4">
        <f t="shared" si="7"/>
        <v>2.2768206069256123E-3</v>
      </c>
      <c r="D59" s="14">
        <v>111</v>
      </c>
      <c r="E59" s="4">
        <f t="shared" si="8"/>
        <v>1.5231351885394368E-3</v>
      </c>
      <c r="F59" s="14">
        <v>28</v>
      </c>
      <c r="G59" s="14">
        <v>49</v>
      </c>
      <c r="H59" s="14">
        <f t="shared" si="9"/>
        <v>39</v>
      </c>
      <c r="I59" s="15">
        <f t="shared" si="10"/>
        <v>1.3928571428571428</v>
      </c>
      <c r="J59" s="14">
        <f t="shared" si="11"/>
        <v>62</v>
      </c>
      <c r="K59" s="15">
        <f t="shared" si="12"/>
        <v>1.2653061224489797</v>
      </c>
      <c r="L59" s="16">
        <v>13</v>
      </c>
      <c r="M59" s="16">
        <v>66</v>
      </c>
      <c r="N59" s="16">
        <v>22</v>
      </c>
      <c r="O59" s="16">
        <v>73</v>
      </c>
      <c r="P59" s="16">
        <v>153</v>
      </c>
      <c r="Q59" s="16">
        <v>288</v>
      </c>
      <c r="R59" s="10">
        <f t="shared" si="13"/>
        <v>-86</v>
      </c>
      <c r="S59" s="8">
        <f t="shared" si="14"/>
        <v>-0.56209150326797386</v>
      </c>
      <c r="T59" s="10">
        <f t="shared" si="15"/>
        <v>-177</v>
      </c>
      <c r="U59" s="8">
        <f t="shared" si="16"/>
        <v>-0.61458333333333337</v>
      </c>
    </row>
    <row r="60" spans="1:21" ht="18" customHeight="1" x14ac:dyDescent="0.15">
      <c r="A60" s="13" t="s">
        <v>52</v>
      </c>
      <c r="B60" s="14">
        <v>94</v>
      </c>
      <c r="C60" s="4">
        <f t="shared" si="7"/>
        <v>3.1943453291195163E-3</v>
      </c>
      <c r="D60" s="14">
        <v>260</v>
      </c>
      <c r="E60" s="4">
        <f t="shared" si="8"/>
        <v>3.5677040452275098E-3</v>
      </c>
      <c r="F60" s="14">
        <v>45</v>
      </c>
      <c r="G60" s="14">
        <v>179</v>
      </c>
      <c r="H60" s="14">
        <f t="shared" si="9"/>
        <v>49</v>
      </c>
      <c r="I60" s="15">
        <f t="shared" si="10"/>
        <v>1.0888888888888888</v>
      </c>
      <c r="J60" s="14">
        <f t="shared" si="11"/>
        <v>81</v>
      </c>
      <c r="K60" s="15">
        <f t="shared" si="12"/>
        <v>0.45251396648044695</v>
      </c>
      <c r="L60" s="16">
        <v>11</v>
      </c>
      <c r="M60" s="16">
        <v>26</v>
      </c>
      <c r="N60" s="16">
        <v>17</v>
      </c>
      <c r="O60" s="16">
        <v>99</v>
      </c>
      <c r="P60" s="16">
        <v>68</v>
      </c>
      <c r="Q60" s="16">
        <v>519</v>
      </c>
      <c r="R60" s="10">
        <f t="shared" si="13"/>
        <v>26</v>
      </c>
      <c r="S60" s="8">
        <f t="shared" si="14"/>
        <v>0.38235294117647056</v>
      </c>
      <c r="T60" s="10">
        <f t="shared" si="15"/>
        <v>-259</v>
      </c>
      <c r="U60" s="8">
        <f t="shared" si="16"/>
        <v>-0.49903660886319845</v>
      </c>
    </row>
    <row r="61" spans="1:21" ht="18" customHeight="1" x14ac:dyDescent="0.15">
      <c r="A61" s="13" t="s">
        <v>53</v>
      </c>
      <c r="B61" s="14">
        <v>427</v>
      </c>
      <c r="C61" s="4">
        <f t="shared" si="7"/>
        <v>1.4510483569510993E-2</v>
      </c>
      <c r="D61" s="14">
        <v>735</v>
      </c>
      <c r="E61" s="4">
        <f t="shared" si="8"/>
        <v>1.0085624897085459E-2</v>
      </c>
      <c r="F61" s="14">
        <v>448</v>
      </c>
      <c r="G61" s="14">
        <v>636</v>
      </c>
      <c r="H61" s="14">
        <f t="shared" si="9"/>
        <v>-21</v>
      </c>
      <c r="I61" s="15">
        <f t="shared" si="10"/>
        <v>-4.6875E-2</v>
      </c>
      <c r="J61" s="14">
        <f t="shared" si="11"/>
        <v>99</v>
      </c>
      <c r="K61" s="15">
        <f t="shared" si="12"/>
        <v>0.15566037735849056</v>
      </c>
      <c r="L61" s="16">
        <v>125</v>
      </c>
      <c r="M61" s="16">
        <v>173</v>
      </c>
      <c r="N61" s="16">
        <v>1</v>
      </c>
      <c r="O61" s="16">
        <v>1</v>
      </c>
      <c r="P61" s="16">
        <v>279</v>
      </c>
      <c r="Q61" s="16">
        <v>516</v>
      </c>
      <c r="R61" s="10">
        <f t="shared" si="13"/>
        <v>148</v>
      </c>
      <c r="S61" s="8">
        <f t="shared" si="14"/>
        <v>0.53046594982078854</v>
      </c>
      <c r="T61" s="10">
        <f t="shared" si="15"/>
        <v>219</v>
      </c>
      <c r="U61" s="8">
        <f t="shared" si="16"/>
        <v>0.42441860465116277</v>
      </c>
    </row>
    <row r="62" spans="1:21" ht="18" customHeight="1" x14ac:dyDescent="0.15">
      <c r="A62" s="13" t="s">
        <v>54</v>
      </c>
      <c r="B62" s="14">
        <v>95</v>
      </c>
      <c r="C62" s="4">
        <f t="shared" si="7"/>
        <v>3.2283277262378086E-3</v>
      </c>
      <c r="D62" s="14">
        <v>186</v>
      </c>
      <c r="E62" s="4">
        <f t="shared" si="8"/>
        <v>2.5522805862012183E-3</v>
      </c>
      <c r="F62" s="14">
        <v>76</v>
      </c>
      <c r="G62" s="14">
        <v>190</v>
      </c>
      <c r="H62" s="14">
        <f t="shared" si="9"/>
        <v>19</v>
      </c>
      <c r="I62" s="15">
        <f t="shared" si="10"/>
        <v>0.25</v>
      </c>
      <c r="J62" s="14">
        <f t="shared" si="11"/>
        <v>-4</v>
      </c>
      <c r="K62" s="15">
        <f t="shared" si="12"/>
        <v>-2.1052631578947368E-2</v>
      </c>
      <c r="L62" s="16">
        <v>10</v>
      </c>
      <c r="M62" s="16">
        <v>18</v>
      </c>
      <c r="N62" s="16">
        <v>7</v>
      </c>
      <c r="O62" s="16">
        <v>20</v>
      </c>
      <c r="P62" s="16">
        <v>99</v>
      </c>
      <c r="Q62" s="16">
        <v>224</v>
      </c>
      <c r="R62" s="10">
        <f t="shared" si="13"/>
        <v>-4</v>
      </c>
      <c r="S62" s="8">
        <f t="shared" si="14"/>
        <v>-4.0404040404040407E-2</v>
      </c>
      <c r="T62" s="10">
        <f t="shared" si="15"/>
        <v>-38</v>
      </c>
      <c r="U62" s="8">
        <f t="shared" si="16"/>
        <v>-0.16964285714285715</v>
      </c>
    </row>
    <row r="63" spans="1:21" ht="18" customHeight="1" x14ac:dyDescent="0.15">
      <c r="A63" s="13" t="s">
        <v>55</v>
      </c>
      <c r="B63" s="14">
        <v>1</v>
      </c>
      <c r="C63" s="4">
        <f t="shared" si="7"/>
        <v>3.3982397118292725E-5</v>
      </c>
      <c r="D63" s="14">
        <v>3</v>
      </c>
      <c r="E63" s="4">
        <f t="shared" si="8"/>
        <v>4.1165815906471268E-5</v>
      </c>
      <c r="F63" s="14">
        <v>0</v>
      </c>
      <c r="G63" s="14">
        <v>0</v>
      </c>
      <c r="H63" s="14">
        <f t="shared" si="9"/>
        <v>1</v>
      </c>
      <c r="I63" s="15"/>
      <c r="J63" s="14">
        <f t="shared" si="11"/>
        <v>3</v>
      </c>
      <c r="K63" s="15"/>
      <c r="L63" s="16">
        <v>0</v>
      </c>
      <c r="M63" s="16">
        <v>0</v>
      </c>
      <c r="N63" s="16">
        <v>0</v>
      </c>
      <c r="O63" s="16">
        <v>0</v>
      </c>
      <c r="P63" s="16">
        <v>3</v>
      </c>
      <c r="Q63" s="16">
        <v>34</v>
      </c>
      <c r="R63" s="10">
        <f t="shared" si="13"/>
        <v>-2</v>
      </c>
      <c r="S63" s="8">
        <f t="shared" si="14"/>
        <v>-0.66666666666666663</v>
      </c>
      <c r="T63" s="10">
        <f t="shared" si="15"/>
        <v>-31</v>
      </c>
      <c r="U63" s="8">
        <f t="shared" si="16"/>
        <v>-0.91176470588235292</v>
      </c>
    </row>
    <row r="64" spans="1:21" ht="18" customHeight="1" x14ac:dyDescent="0.15">
      <c r="A64" s="13" t="s">
        <v>56</v>
      </c>
      <c r="B64" s="14">
        <v>116</v>
      </c>
      <c r="C64" s="4">
        <f t="shared" si="7"/>
        <v>3.9419580657219563E-3</v>
      </c>
      <c r="D64" s="14">
        <v>191</v>
      </c>
      <c r="E64" s="4">
        <f t="shared" si="8"/>
        <v>2.6208902793786707E-3</v>
      </c>
      <c r="F64" s="14">
        <v>31</v>
      </c>
      <c r="G64" s="14">
        <v>60</v>
      </c>
      <c r="H64" s="14">
        <f t="shared" si="9"/>
        <v>85</v>
      </c>
      <c r="I64" s="15">
        <f>(B64-F64)/F64</f>
        <v>2.7419354838709675</v>
      </c>
      <c r="J64" s="14">
        <f t="shared" si="11"/>
        <v>131</v>
      </c>
      <c r="K64" s="15">
        <f>(D64-G64)/G64</f>
        <v>2.1833333333333331</v>
      </c>
      <c r="L64" s="16">
        <v>5</v>
      </c>
      <c r="M64" s="16">
        <v>33</v>
      </c>
      <c r="N64" s="16">
        <v>5</v>
      </c>
      <c r="O64" s="16">
        <v>5</v>
      </c>
      <c r="P64" s="16">
        <v>153</v>
      </c>
      <c r="Q64" s="16">
        <v>290</v>
      </c>
      <c r="R64" s="10">
        <f t="shared" si="13"/>
        <v>-37</v>
      </c>
      <c r="S64" s="8">
        <f t="shared" si="14"/>
        <v>-0.24183006535947713</v>
      </c>
      <c r="T64" s="10">
        <f t="shared" si="15"/>
        <v>-99</v>
      </c>
      <c r="U64" s="8">
        <f t="shared" si="16"/>
        <v>-0.3413793103448276</v>
      </c>
    </row>
    <row r="65" spans="1:21" ht="18" customHeight="1" x14ac:dyDescent="0.15">
      <c r="A65" s="13" t="s">
        <v>57</v>
      </c>
      <c r="B65" s="14">
        <v>2627</v>
      </c>
      <c r="C65" s="4">
        <f t="shared" si="7"/>
        <v>8.9271757229754986E-2</v>
      </c>
      <c r="D65" s="14">
        <v>5623</v>
      </c>
      <c r="E65" s="4">
        <f t="shared" si="8"/>
        <v>7.7158460947362645E-2</v>
      </c>
      <c r="F65" s="14">
        <v>2108</v>
      </c>
      <c r="G65" s="14">
        <v>4901</v>
      </c>
      <c r="H65" s="14">
        <f t="shared" si="9"/>
        <v>519</v>
      </c>
      <c r="I65" s="15">
        <f>(B65-F65)/F65</f>
        <v>0.24620493358633777</v>
      </c>
      <c r="J65" s="14">
        <f t="shared" si="11"/>
        <v>722</v>
      </c>
      <c r="K65" s="15">
        <f>(D65-G65)/G65</f>
        <v>0.14731687410732502</v>
      </c>
      <c r="L65" s="16">
        <v>633</v>
      </c>
      <c r="M65" s="16">
        <v>1349</v>
      </c>
      <c r="N65" s="16">
        <v>185</v>
      </c>
      <c r="O65" s="16">
        <v>495</v>
      </c>
      <c r="P65" s="16">
        <v>2498</v>
      </c>
      <c r="Q65" s="16">
        <v>6437</v>
      </c>
      <c r="R65" s="10">
        <f t="shared" si="13"/>
        <v>129</v>
      </c>
      <c r="S65" s="8">
        <f t="shared" si="14"/>
        <v>5.1641313050440354E-2</v>
      </c>
      <c r="T65" s="10">
        <f t="shared" si="15"/>
        <v>-814</v>
      </c>
      <c r="U65" s="8">
        <f t="shared" si="16"/>
        <v>-0.12645642379990679</v>
      </c>
    </row>
    <row r="66" spans="1:21" ht="18" customHeight="1" x14ac:dyDescent="0.15">
      <c r="A66" s="13" t="s">
        <v>58</v>
      </c>
      <c r="B66" s="14">
        <v>46</v>
      </c>
      <c r="C66" s="4">
        <f t="shared" si="7"/>
        <v>1.5631902674414654E-3</v>
      </c>
      <c r="D66" s="14">
        <v>128</v>
      </c>
      <c r="E66" s="4">
        <f t="shared" si="8"/>
        <v>1.7564081453427739E-3</v>
      </c>
      <c r="F66" s="14">
        <v>38</v>
      </c>
      <c r="G66" s="14">
        <v>156</v>
      </c>
      <c r="H66" s="14">
        <f t="shared" si="9"/>
        <v>8</v>
      </c>
      <c r="I66" s="15">
        <f>(B66-F66)/F66</f>
        <v>0.21052631578947367</v>
      </c>
      <c r="J66" s="14">
        <f t="shared" si="11"/>
        <v>-28</v>
      </c>
      <c r="K66" s="15">
        <f>(D66-G66)/G66</f>
        <v>-0.17948717948717949</v>
      </c>
      <c r="L66" s="16">
        <v>6</v>
      </c>
      <c r="M66" s="16">
        <v>6</v>
      </c>
      <c r="N66" s="16">
        <v>3</v>
      </c>
      <c r="O66" s="16">
        <v>5</v>
      </c>
      <c r="P66" s="16">
        <v>43</v>
      </c>
      <c r="Q66" s="16">
        <v>154</v>
      </c>
      <c r="R66" s="10">
        <f t="shared" si="13"/>
        <v>3</v>
      </c>
      <c r="S66" s="8">
        <f t="shared" si="14"/>
        <v>6.9767441860465115E-2</v>
      </c>
      <c r="T66" s="10">
        <f t="shared" si="15"/>
        <v>-26</v>
      </c>
      <c r="U66" s="8">
        <f t="shared" si="16"/>
        <v>-0.16883116883116883</v>
      </c>
    </row>
    <row r="67" spans="1:21" ht="18" customHeight="1" x14ac:dyDescent="0.15">
      <c r="A67" s="13" t="s">
        <v>59</v>
      </c>
      <c r="B67" s="14">
        <v>54</v>
      </c>
      <c r="C67" s="4">
        <f>B67/B$4</f>
        <v>1.8350494443878072E-3</v>
      </c>
      <c r="D67" s="14">
        <v>160</v>
      </c>
      <c r="E67" s="4">
        <f>D67/D$4</f>
        <v>2.1955101816784673E-3</v>
      </c>
      <c r="F67" s="14">
        <v>49</v>
      </c>
      <c r="G67" s="14">
        <v>131</v>
      </c>
      <c r="H67" s="14">
        <f t="shared" si="9"/>
        <v>5</v>
      </c>
      <c r="I67" s="15">
        <f>(B67-F67)/F67</f>
        <v>0.10204081632653061</v>
      </c>
      <c r="J67" s="14">
        <f t="shared" si="11"/>
        <v>29</v>
      </c>
      <c r="K67" s="15">
        <f>(D67-G67)/G67</f>
        <v>0.22137404580152673</v>
      </c>
      <c r="L67" s="16">
        <v>40</v>
      </c>
      <c r="M67" s="16">
        <v>83</v>
      </c>
      <c r="N67" s="16">
        <v>22</v>
      </c>
      <c r="O67" s="16">
        <v>60</v>
      </c>
      <c r="P67" s="16">
        <v>99</v>
      </c>
      <c r="Q67" s="16">
        <v>213</v>
      </c>
      <c r="R67" s="10">
        <f t="shared" si="13"/>
        <v>-45</v>
      </c>
      <c r="S67" s="8">
        <f t="shared" si="14"/>
        <v>-0.45454545454545453</v>
      </c>
      <c r="T67" s="10">
        <f t="shared" si="15"/>
        <v>-53</v>
      </c>
      <c r="U67" s="8">
        <f t="shared" si="16"/>
        <v>-0.24882629107981222</v>
      </c>
    </row>
    <row r="68" spans="1:21" s="6" customFormat="1" ht="37" customHeight="1" x14ac:dyDescent="0.15">
      <c r="A68" s="22" t="s">
        <v>94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s="6" customFormat="1" ht="18" customHeight="1" x14ac:dyDescent="0.15">
      <c r="A69" s="23" t="s">
        <v>83</v>
      </c>
      <c r="B69" s="21" t="s">
        <v>84</v>
      </c>
      <c r="C69" s="21"/>
      <c r="D69" s="21"/>
      <c r="E69" s="21"/>
      <c r="F69" s="20" t="s">
        <v>85</v>
      </c>
      <c r="G69" s="20"/>
      <c r="H69" s="21" t="s">
        <v>86</v>
      </c>
      <c r="I69" s="21"/>
      <c r="J69" s="21"/>
      <c r="K69" s="21"/>
      <c r="L69" s="21">
        <v>2021</v>
      </c>
      <c r="M69" s="21"/>
      <c r="N69" s="20" t="s">
        <v>87</v>
      </c>
      <c r="O69" s="20"/>
      <c r="P69" s="20" t="s">
        <v>88</v>
      </c>
      <c r="Q69" s="20"/>
      <c r="R69" s="21" t="s">
        <v>89</v>
      </c>
      <c r="S69" s="21"/>
      <c r="T69" s="21"/>
      <c r="U69" s="21"/>
    </row>
    <row r="70" spans="1:21" s="6" customFormat="1" ht="18" customHeight="1" x14ac:dyDescent="0.15">
      <c r="A70" s="23"/>
      <c r="B70" s="1" t="s">
        <v>90</v>
      </c>
      <c r="C70" s="2" t="s">
        <v>91</v>
      </c>
      <c r="D70" s="1" t="s">
        <v>92</v>
      </c>
      <c r="E70" s="2" t="s">
        <v>91</v>
      </c>
      <c r="F70" s="1" t="s">
        <v>90</v>
      </c>
      <c r="G70" s="1" t="s">
        <v>92</v>
      </c>
      <c r="H70" s="24" t="s">
        <v>90</v>
      </c>
      <c r="I70" s="25"/>
      <c r="J70" s="24" t="s">
        <v>92</v>
      </c>
      <c r="K70" s="25"/>
      <c r="L70" s="1" t="s">
        <v>90</v>
      </c>
      <c r="M70" s="1" t="s">
        <v>92</v>
      </c>
      <c r="N70" s="1" t="s">
        <v>90</v>
      </c>
      <c r="O70" s="1" t="s">
        <v>92</v>
      </c>
      <c r="P70" s="1" t="s">
        <v>90</v>
      </c>
      <c r="Q70" s="1" t="s">
        <v>92</v>
      </c>
      <c r="R70" s="24" t="s">
        <v>90</v>
      </c>
      <c r="S70" s="25"/>
      <c r="T70" s="24" t="s">
        <v>92</v>
      </c>
      <c r="U70" s="25"/>
    </row>
    <row r="71" spans="1:21" ht="18" customHeight="1" x14ac:dyDescent="0.15">
      <c r="A71" s="13" t="s">
        <v>60</v>
      </c>
      <c r="B71" s="14">
        <v>6048</v>
      </c>
      <c r="C71" s="4">
        <f t="shared" ref="C71:C91" si="17">B71/B$3</f>
        <v>2.7283184842675088E-2</v>
      </c>
      <c r="D71" s="14">
        <v>22014</v>
      </c>
      <c r="E71" s="4">
        <f t="shared" ref="E71:E91" si="18">D71/D$3</f>
        <v>3.9314575538668975E-2</v>
      </c>
      <c r="F71" s="14">
        <v>5375</v>
      </c>
      <c r="G71" s="14">
        <v>20681</v>
      </c>
      <c r="H71" s="14">
        <f t="shared" ref="H71:H91" si="19">B71-F71</f>
        <v>673</v>
      </c>
      <c r="I71" s="15">
        <f t="shared" ref="I71:I91" si="20">(B71-F71)/F71</f>
        <v>0.12520930232558139</v>
      </c>
      <c r="J71" s="14">
        <f t="shared" ref="J71:J91" si="21">D71-G71</f>
        <v>1333</v>
      </c>
      <c r="K71" s="15">
        <f t="shared" ref="K71:K91" si="22">(D71-G71)/G71</f>
        <v>6.4455297132633815E-2</v>
      </c>
      <c r="L71" s="16">
        <v>5120</v>
      </c>
      <c r="M71" s="16">
        <v>20358</v>
      </c>
      <c r="N71" s="16">
        <v>4264</v>
      </c>
      <c r="O71" s="16">
        <v>20717</v>
      </c>
      <c r="P71" s="16">
        <v>5945</v>
      </c>
      <c r="Q71" s="16">
        <v>22060</v>
      </c>
      <c r="R71" s="10">
        <f t="shared" ref="R71:R91" si="23">B71-P71</f>
        <v>103</v>
      </c>
      <c r="S71" s="8">
        <f t="shared" ref="S71:S91" si="24">(B71-P71)/P71</f>
        <v>1.7325483599663582E-2</v>
      </c>
      <c r="T71" s="10">
        <f t="shared" ref="T71:T91" si="25">D71-Q71</f>
        <v>-46</v>
      </c>
      <c r="U71" s="8">
        <f t="shared" ref="U71:U91" si="26">(D71-Q71)/Q71</f>
        <v>-2.0852221214868539E-3</v>
      </c>
    </row>
    <row r="72" spans="1:21" ht="18" customHeight="1" x14ac:dyDescent="0.15">
      <c r="A72" s="13" t="s">
        <v>61</v>
      </c>
      <c r="B72" s="14">
        <v>16383</v>
      </c>
      <c r="C72" s="4">
        <f t="shared" si="17"/>
        <v>7.3905492274726509E-2</v>
      </c>
      <c r="D72" s="14">
        <v>40680</v>
      </c>
      <c r="E72" s="4">
        <f t="shared" si="18"/>
        <v>7.2649992409968833E-2</v>
      </c>
      <c r="F72" s="14">
        <v>14080</v>
      </c>
      <c r="G72" s="14">
        <v>36450</v>
      </c>
      <c r="H72" s="14">
        <f t="shared" si="19"/>
        <v>2303</v>
      </c>
      <c r="I72" s="15">
        <f t="shared" si="20"/>
        <v>0.16356534090909092</v>
      </c>
      <c r="J72" s="14">
        <f t="shared" si="21"/>
        <v>4230</v>
      </c>
      <c r="K72" s="15">
        <f t="shared" si="22"/>
        <v>0.11604938271604938</v>
      </c>
      <c r="L72" s="16">
        <v>13156</v>
      </c>
      <c r="M72" s="16">
        <v>37411</v>
      </c>
      <c r="N72" s="16">
        <v>10615</v>
      </c>
      <c r="O72" s="16">
        <v>27806</v>
      </c>
      <c r="P72" s="16">
        <v>16279</v>
      </c>
      <c r="Q72" s="16">
        <v>41253</v>
      </c>
      <c r="R72" s="10">
        <f t="shared" si="23"/>
        <v>104</v>
      </c>
      <c r="S72" s="8">
        <f t="shared" si="24"/>
        <v>6.388598808280607E-3</v>
      </c>
      <c r="T72" s="10">
        <f t="shared" si="25"/>
        <v>-573</v>
      </c>
      <c r="U72" s="8">
        <f t="shared" si="26"/>
        <v>-1.3889898916442441E-2</v>
      </c>
    </row>
    <row r="73" spans="1:21" ht="18" customHeight="1" x14ac:dyDescent="0.15">
      <c r="A73" s="13" t="s">
        <v>62</v>
      </c>
      <c r="B73" s="14">
        <v>334</v>
      </c>
      <c r="C73" s="4">
        <f t="shared" si="17"/>
        <v>1.5067102740498478E-3</v>
      </c>
      <c r="D73" s="14">
        <v>811</v>
      </c>
      <c r="E73" s="4">
        <f t="shared" si="18"/>
        <v>1.4483565350168321E-3</v>
      </c>
      <c r="F73" s="14">
        <v>319</v>
      </c>
      <c r="G73" s="14">
        <v>941</v>
      </c>
      <c r="H73" s="14">
        <f t="shared" si="19"/>
        <v>15</v>
      </c>
      <c r="I73" s="15">
        <f t="shared" si="20"/>
        <v>4.7021943573667714E-2</v>
      </c>
      <c r="J73" s="14">
        <f t="shared" si="21"/>
        <v>-130</v>
      </c>
      <c r="K73" s="15">
        <f t="shared" si="22"/>
        <v>-0.13815090329436769</v>
      </c>
      <c r="L73" s="16">
        <v>408</v>
      </c>
      <c r="M73" s="16">
        <v>1161</v>
      </c>
      <c r="N73" s="16">
        <v>340</v>
      </c>
      <c r="O73" s="16">
        <v>1141</v>
      </c>
      <c r="P73" s="16">
        <v>607</v>
      </c>
      <c r="Q73" s="16">
        <v>1639</v>
      </c>
      <c r="R73" s="10">
        <f t="shared" si="23"/>
        <v>-273</v>
      </c>
      <c r="S73" s="8">
        <f t="shared" si="24"/>
        <v>-0.44975288303130151</v>
      </c>
      <c r="T73" s="10">
        <f t="shared" si="25"/>
        <v>-828</v>
      </c>
      <c r="U73" s="8">
        <f t="shared" si="26"/>
        <v>-0.50518608907870655</v>
      </c>
    </row>
    <row r="74" spans="1:21" ht="18" customHeight="1" x14ac:dyDescent="0.15">
      <c r="A74" s="13" t="s">
        <v>63</v>
      </c>
      <c r="B74" s="14">
        <v>11036</v>
      </c>
      <c r="C74" s="4">
        <f t="shared" si="17"/>
        <v>4.9784594564114132E-2</v>
      </c>
      <c r="D74" s="14">
        <v>22409</v>
      </c>
      <c r="E74" s="4">
        <f t="shared" si="18"/>
        <v>4.0020001964478656E-2</v>
      </c>
      <c r="F74" s="14">
        <v>9707</v>
      </c>
      <c r="G74" s="14">
        <v>20145</v>
      </c>
      <c r="H74" s="14">
        <f t="shared" si="19"/>
        <v>1329</v>
      </c>
      <c r="I74" s="15">
        <f t="shared" si="20"/>
        <v>0.13691150715978159</v>
      </c>
      <c r="J74" s="14">
        <f t="shared" si="21"/>
        <v>2264</v>
      </c>
      <c r="K74" s="15">
        <f t="shared" si="22"/>
        <v>0.11238520724745595</v>
      </c>
      <c r="L74" s="16">
        <v>7497</v>
      </c>
      <c r="M74" s="16">
        <v>16876</v>
      </c>
      <c r="N74" s="16">
        <v>5630</v>
      </c>
      <c r="O74" s="16">
        <v>12130</v>
      </c>
      <c r="P74" s="16">
        <v>11101</v>
      </c>
      <c r="Q74" s="16">
        <v>23174</v>
      </c>
      <c r="R74" s="10">
        <f t="shared" si="23"/>
        <v>-65</v>
      </c>
      <c r="S74" s="8">
        <f t="shared" si="24"/>
        <v>-5.8553283487974058E-3</v>
      </c>
      <c r="T74" s="10">
        <f t="shared" si="25"/>
        <v>-765</v>
      </c>
      <c r="U74" s="8">
        <f t="shared" si="26"/>
        <v>-3.3011133166479675E-2</v>
      </c>
    </row>
    <row r="75" spans="1:21" ht="18" customHeight="1" x14ac:dyDescent="0.15">
      <c r="A75" s="13" t="s">
        <v>64</v>
      </c>
      <c r="B75" s="14">
        <v>38873</v>
      </c>
      <c r="C75" s="4">
        <f t="shared" si="17"/>
        <v>0.17536032479981956</v>
      </c>
      <c r="D75" s="14">
        <v>129074</v>
      </c>
      <c r="E75" s="4">
        <f t="shared" si="18"/>
        <v>0.23051192527837555</v>
      </c>
      <c r="F75" s="14">
        <v>34131</v>
      </c>
      <c r="G75" s="14">
        <v>112719</v>
      </c>
      <c r="H75" s="14">
        <f t="shared" si="19"/>
        <v>4742</v>
      </c>
      <c r="I75" s="15">
        <f t="shared" si="20"/>
        <v>0.13893527877882278</v>
      </c>
      <c r="J75" s="14">
        <f t="shared" si="21"/>
        <v>16355</v>
      </c>
      <c r="K75" s="15">
        <f t="shared" si="22"/>
        <v>0.14509532554405202</v>
      </c>
      <c r="L75" s="16">
        <v>29714</v>
      </c>
      <c r="M75" s="16">
        <v>114385</v>
      </c>
      <c r="N75" s="16">
        <v>25722</v>
      </c>
      <c r="O75" s="16">
        <v>92822</v>
      </c>
      <c r="P75" s="16">
        <v>40747</v>
      </c>
      <c r="Q75" s="16">
        <v>144605</v>
      </c>
      <c r="R75" s="10">
        <f t="shared" si="23"/>
        <v>-1874</v>
      </c>
      <c r="S75" s="8">
        <f t="shared" si="24"/>
        <v>-4.5991115910373769E-2</v>
      </c>
      <c r="T75" s="10">
        <f t="shared" si="25"/>
        <v>-15531</v>
      </c>
      <c r="U75" s="8">
        <f t="shared" si="26"/>
        <v>-0.10740292521005498</v>
      </c>
    </row>
    <row r="76" spans="1:21" ht="18" customHeight="1" x14ac:dyDescent="0.15">
      <c r="A76" s="13" t="s">
        <v>65</v>
      </c>
      <c r="B76" s="14">
        <v>7752</v>
      </c>
      <c r="C76" s="4">
        <f t="shared" si="17"/>
        <v>3.4970113905492275E-2</v>
      </c>
      <c r="D76" s="14">
        <v>19305</v>
      </c>
      <c r="E76" s="4">
        <f t="shared" si="18"/>
        <v>3.4476600380394504E-2</v>
      </c>
      <c r="F76" s="14">
        <v>7122</v>
      </c>
      <c r="G76" s="14">
        <v>17275</v>
      </c>
      <c r="H76" s="14">
        <f t="shared" si="19"/>
        <v>630</v>
      </c>
      <c r="I76" s="15">
        <f t="shared" si="20"/>
        <v>8.8458298230834037E-2</v>
      </c>
      <c r="J76" s="14">
        <f t="shared" si="21"/>
        <v>2030</v>
      </c>
      <c r="K76" s="15">
        <f t="shared" si="22"/>
        <v>0.1175108538350217</v>
      </c>
      <c r="L76" s="16">
        <v>7225</v>
      </c>
      <c r="M76" s="16">
        <v>19362</v>
      </c>
      <c r="N76" s="16">
        <v>5806</v>
      </c>
      <c r="O76" s="16">
        <v>15220</v>
      </c>
      <c r="P76" s="16">
        <v>8523</v>
      </c>
      <c r="Q76" s="16">
        <v>21082</v>
      </c>
      <c r="R76" s="10">
        <f t="shared" si="23"/>
        <v>-771</v>
      </c>
      <c r="S76" s="8">
        <f t="shared" si="24"/>
        <v>-9.0461105244632176E-2</v>
      </c>
      <c r="T76" s="10">
        <f t="shared" si="25"/>
        <v>-1777</v>
      </c>
      <c r="U76" s="8">
        <f t="shared" si="26"/>
        <v>-8.4289915567782939E-2</v>
      </c>
    </row>
    <row r="77" spans="1:21" ht="18" customHeight="1" x14ac:dyDescent="0.15">
      <c r="A77" s="13" t="s">
        <v>66</v>
      </c>
      <c r="B77" s="14">
        <v>1330</v>
      </c>
      <c r="C77" s="4">
        <f t="shared" si="17"/>
        <v>5.9997744445697528E-3</v>
      </c>
      <c r="D77" s="14">
        <v>3303</v>
      </c>
      <c r="E77" s="4">
        <f t="shared" si="18"/>
        <v>5.8987936315173812E-3</v>
      </c>
      <c r="F77" s="14">
        <v>1093</v>
      </c>
      <c r="G77" s="14">
        <v>2872</v>
      </c>
      <c r="H77" s="14">
        <f t="shared" si="19"/>
        <v>237</v>
      </c>
      <c r="I77" s="15">
        <f t="shared" si="20"/>
        <v>0.21683440073193047</v>
      </c>
      <c r="J77" s="14">
        <f t="shared" si="21"/>
        <v>431</v>
      </c>
      <c r="K77" s="15">
        <f t="shared" si="22"/>
        <v>0.15006963788300837</v>
      </c>
      <c r="L77" s="16">
        <v>1048</v>
      </c>
      <c r="M77" s="16">
        <v>2624</v>
      </c>
      <c r="N77" s="16">
        <v>878</v>
      </c>
      <c r="O77" s="16">
        <v>2250</v>
      </c>
      <c r="P77" s="16">
        <v>1255</v>
      </c>
      <c r="Q77" s="16">
        <v>2954</v>
      </c>
      <c r="R77" s="10">
        <f t="shared" si="23"/>
        <v>75</v>
      </c>
      <c r="S77" s="8">
        <f t="shared" si="24"/>
        <v>5.9760956175298807E-2</v>
      </c>
      <c r="T77" s="10">
        <f t="shared" si="25"/>
        <v>349</v>
      </c>
      <c r="U77" s="8">
        <f t="shared" si="26"/>
        <v>0.11814488828706839</v>
      </c>
    </row>
    <row r="78" spans="1:21" ht="18" customHeight="1" x14ac:dyDescent="0.15">
      <c r="A78" s="13" t="s">
        <v>67</v>
      </c>
      <c r="B78" s="14">
        <v>23151</v>
      </c>
      <c r="C78" s="4">
        <f t="shared" si="17"/>
        <v>0.10443667531295817</v>
      </c>
      <c r="D78" s="14">
        <v>65928</v>
      </c>
      <c r="E78" s="4">
        <f t="shared" si="18"/>
        <v>0.1177401351918492</v>
      </c>
      <c r="F78" s="14">
        <v>19498</v>
      </c>
      <c r="G78" s="14">
        <v>58130</v>
      </c>
      <c r="H78" s="14">
        <f t="shared" si="19"/>
        <v>3653</v>
      </c>
      <c r="I78" s="15">
        <f t="shared" si="20"/>
        <v>0.1873525489793825</v>
      </c>
      <c r="J78" s="14">
        <f t="shared" si="21"/>
        <v>7798</v>
      </c>
      <c r="K78" s="15">
        <f t="shared" si="22"/>
        <v>0.13414760020643385</v>
      </c>
      <c r="L78" s="16">
        <v>18447</v>
      </c>
      <c r="M78" s="16">
        <v>63263</v>
      </c>
      <c r="N78" s="16">
        <v>14761</v>
      </c>
      <c r="O78" s="16">
        <v>49200</v>
      </c>
      <c r="P78" s="16">
        <v>24908</v>
      </c>
      <c r="Q78" s="16">
        <v>76047</v>
      </c>
      <c r="R78" s="10">
        <f t="shared" si="23"/>
        <v>-1757</v>
      </c>
      <c r="S78" s="8">
        <f t="shared" si="24"/>
        <v>-7.0539585675285052E-2</v>
      </c>
      <c r="T78" s="10">
        <f t="shared" si="25"/>
        <v>-10119</v>
      </c>
      <c r="U78" s="8">
        <f t="shared" si="26"/>
        <v>-0.13306244822280958</v>
      </c>
    </row>
    <row r="79" spans="1:21" ht="18" customHeight="1" x14ac:dyDescent="0.15">
      <c r="A79" s="13" t="s">
        <v>68</v>
      </c>
      <c r="B79" s="14">
        <v>1619</v>
      </c>
      <c r="C79" s="4">
        <f t="shared" si="17"/>
        <v>7.3034848313973163E-3</v>
      </c>
      <c r="D79" s="14">
        <v>3764</v>
      </c>
      <c r="E79" s="4">
        <f t="shared" si="18"/>
        <v>6.7220887765762705E-3</v>
      </c>
      <c r="F79" s="14">
        <v>1346</v>
      </c>
      <c r="G79" s="14">
        <v>3177</v>
      </c>
      <c r="H79" s="14">
        <f t="shared" si="19"/>
        <v>273</v>
      </c>
      <c r="I79" s="15">
        <f t="shared" si="20"/>
        <v>0.20282317979197623</v>
      </c>
      <c r="J79" s="14">
        <f t="shared" si="21"/>
        <v>587</v>
      </c>
      <c r="K79" s="15">
        <f t="shared" si="22"/>
        <v>0.18476550204595529</v>
      </c>
      <c r="L79" s="16">
        <v>1462</v>
      </c>
      <c r="M79" s="16">
        <v>3577</v>
      </c>
      <c r="N79" s="16">
        <v>1171</v>
      </c>
      <c r="O79" s="16">
        <v>2351</v>
      </c>
      <c r="P79" s="16">
        <v>1762</v>
      </c>
      <c r="Q79" s="16">
        <v>3974</v>
      </c>
      <c r="R79" s="10">
        <f t="shared" si="23"/>
        <v>-143</v>
      </c>
      <c r="S79" s="8">
        <f t="shared" si="24"/>
        <v>-8.1157775255391598E-2</v>
      </c>
      <c r="T79" s="10">
        <f t="shared" si="25"/>
        <v>-210</v>
      </c>
      <c r="U79" s="8">
        <f t="shared" si="26"/>
        <v>-5.284348263714142E-2</v>
      </c>
    </row>
    <row r="80" spans="1:21" ht="18" customHeight="1" x14ac:dyDescent="0.15">
      <c r="A80" s="13" t="s">
        <v>69</v>
      </c>
      <c r="B80" s="14">
        <v>14250</v>
      </c>
      <c r="C80" s="4">
        <f t="shared" si="17"/>
        <v>6.4283297620390215E-2</v>
      </c>
      <c r="D80" s="14">
        <v>36380</v>
      </c>
      <c r="E80" s="4">
        <f t="shared" si="18"/>
        <v>6.4970666761914111E-2</v>
      </c>
      <c r="F80" s="14">
        <v>12591</v>
      </c>
      <c r="G80" s="14">
        <v>33689</v>
      </c>
      <c r="H80" s="14">
        <f t="shared" si="19"/>
        <v>1659</v>
      </c>
      <c r="I80" s="15">
        <f t="shared" si="20"/>
        <v>0.1317607815106028</v>
      </c>
      <c r="J80" s="14">
        <f t="shared" si="21"/>
        <v>2691</v>
      </c>
      <c r="K80" s="15">
        <f t="shared" si="22"/>
        <v>7.9877704888836124E-2</v>
      </c>
      <c r="L80" s="16">
        <v>13218</v>
      </c>
      <c r="M80" s="16">
        <v>37929</v>
      </c>
      <c r="N80" s="16">
        <v>9729</v>
      </c>
      <c r="O80" s="16">
        <v>27731</v>
      </c>
      <c r="P80" s="16">
        <v>15814</v>
      </c>
      <c r="Q80" s="16">
        <v>43371</v>
      </c>
      <c r="R80" s="10">
        <f t="shared" si="23"/>
        <v>-1564</v>
      </c>
      <c r="S80" s="8">
        <f t="shared" si="24"/>
        <v>-9.8899709118502599E-2</v>
      </c>
      <c r="T80" s="10">
        <f t="shared" si="25"/>
        <v>-6991</v>
      </c>
      <c r="U80" s="8">
        <f t="shared" si="26"/>
        <v>-0.16119065735168661</v>
      </c>
    </row>
    <row r="81" spans="1:21" ht="18" customHeight="1" x14ac:dyDescent="0.15">
      <c r="A81" s="13" t="s">
        <v>70</v>
      </c>
      <c r="B81" s="14">
        <v>3557</v>
      </c>
      <c r="C81" s="4">
        <f t="shared" si="17"/>
        <v>1.6046013307770383E-2</v>
      </c>
      <c r="D81" s="14">
        <v>9398</v>
      </c>
      <c r="E81" s="4">
        <f t="shared" si="18"/>
        <v>1.6783791265213548E-2</v>
      </c>
      <c r="F81" s="14">
        <v>2710</v>
      </c>
      <c r="G81" s="14">
        <v>6466</v>
      </c>
      <c r="H81" s="14">
        <f t="shared" si="19"/>
        <v>847</v>
      </c>
      <c r="I81" s="15">
        <f t="shared" si="20"/>
        <v>0.3125461254612546</v>
      </c>
      <c r="J81" s="14">
        <f t="shared" si="21"/>
        <v>2932</v>
      </c>
      <c r="K81" s="15">
        <f t="shared" si="22"/>
        <v>0.45344880915558305</v>
      </c>
      <c r="L81" s="16">
        <v>2610</v>
      </c>
      <c r="M81" s="16">
        <v>6808</v>
      </c>
      <c r="N81" s="16">
        <v>2079</v>
      </c>
      <c r="O81" s="16">
        <v>4802</v>
      </c>
      <c r="P81" s="16">
        <v>3326</v>
      </c>
      <c r="Q81" s="16">
        <v>7602</v>
      </c>
      <c r="R81" s="10">
        <f t="shared" si="23"/>
        <v>231</v>
      </c>
      <c r="S81" s="8">
        <f t="shared" si="24"/>
        <v>6.945279615153338E-2</v>
      </c>
      <c r="T81" s="10">
        <f t="shared" si="25"/>
        <v>1796</v>
      </c>
      <c r="U81" s="8">
        <f t="shared" si="26"/>
        <v>0.23625361746908707</v>
      </c>
    </row>
    <row r="82" spans="1:21" ht="18" customHeight="1" x14ac:dyDescent="0.15">
      <c r="A82" s="13" t="s">
        <v>71</v>
      </c>
      <c r="B82" s="14">
        <v>1160</v>
      </c>
      <c r="C82" s="4">
        <f t="shared" si="17"/>
        <v>5.2328859817300103E-3</v>
      </c>
      <c r="D82" s="14">
        <v>2749</v>
      </c>
      <c r="E82" s="4">
        <f t="shared" si="18"/>
        <v>4.9094107456982379E-3</v>
      </c>
      <c r="F82" s="14">
        <v>1058</v>
      </c>
      <c r="G82" s="14">
        <v>2354</v>
      </c>
      <c r="H82" s="14">
        <f t="shared" si="19"/>
        <v>102</v>
      </c>
      <c r="I82" s="15">
        <f t="shared" si="20"/>
        <v>9.6408317580340269E-2</v>
      </c>
      <c r="J82" s="14">
        <f t="shared" si="21"/>
        <v>395</v>
      </c>
      <c r="K82" s="15">
        <f t="shared" si="22"/>
        <v>0.16779949022939677</v>
      </c>
      <c r="L82" s="16">
        <v>789</v>
      </c>
      <c r="M82" s="16">
        <v>2122</v>
      </c>
      <c r="N82" s="16">
        <v>757</v>
      </c>
      <c r="O82" s="16">
        <v>1881</v>
      </c>
      <c r="P82" s="16">
        <v>1659</v>
      </c>
      <c r="Q82" s="16">
        <v>4398</v>
      </c>
      <c r="R82" s="10">
        <f t="shared" si="23"/>
        <v>-499</v>
      </c>
      <c r="S82" s="8">
        <f t="shared" si="24"/>
        <v>-0.30078360458107295</v>
      </c>
      <c r="T82" s="10">
        <f t="shared" si="25"/>
        <v>-1649</v>
      </c>
      <c r="U82" s="8">
        <f t="shared" si="26"/>
        <v>-0.37494315597999089</v>
      </c>
    </row>
    <row r="83" spans="1:21" ht="18" customHeight="1" x14ac:dyDescent="0.15">
      <c r="A83" s="13" t="s">
        <v>72</v>
      </c>
      <c r="B83" s="14">
        <v>7916</v>
      </c>
      <c r="C83" s="4">
        <f t="shared" si="17"/>
        <v>3.5709935716702376E-2</v>
      </c>
      <c r="D83" s="14">
        <v>25613</v>
      </c>
      <c r="E83" s="4">
        <f t="shared" si="18"/>
        <v>4.5741992517122215E-2</v>
      </c>
      <c r="F83" s="14">
        <v>6090</v>
      </c>
      <c r="G83" s="14">
        <v>17303</v>
      </c>
      <c r="H83" s="14">
        <f t="shared" si="19"/>
        <v>1826</v>
      </c>
      <c r="I83" s="15">
        <f t="shared" si="20"/>
        <v>0.2998357963875205</v>
      </c>
      <c r="J83" s="14">
        <f t="shared" si="21"/>
        <v>8310</v>
      </c>
      <c r="K83" s="15">
        <f t="shared" si="22"/>
        <v>0.48026353811477779</v>
      </c>
      <c r="L83" s="16">
        <v>6594</v>
      </c>
      <c r="M83" s="16">
        <v>21281</v>
      </c>
      <c r="N83" s="16">
        <v>5320</v>
      </c>
      <c r="O83" s="16">
        <v>16948</v>
      </c>
      <c r="P83" s="16">
        <v>10758</v>
      </c>
      <c r="Q83" s="16">
        <v>29438</v>
      </c>
      <c r="R83" s="10">
        <f t="shared" si="23"/>
        <v>-2842</v>
      </c>
      <c r="S83" s="8">
        <f t="shared" si="24"/>
        <v>-0.26417549730433165</v>
      </c>
      <c r="T83" s="10">
        <f t="shared" si="25"/>
        <v>-3825</v>
      </c>
      <c r="U83" s="8">
        <f t="shared" si="26"/>
        <v>-0.12993409878388479</v>
      </c>
    </row>
    <row r="84" spans="1:21" ht="18" customHeight="1" x14ac:dyDescent="0.15">
      <c r="A84" s="13" t="s">
        <v>73</v>
      </c>
      <c r="B84" s="14">
        <v>63739</v>
      </c>
      <c r="C84" s="4">
        <f t="shared" si="17"/>
        <v>0.28753355137024922</v>
      </c>
      <c r="D84" s="14">
        <v>114716</v>
      </c>
      <c r="E84" s="4">
        <f t="shared" si="18"/>
        <v>0.20487012117261516</v>
      </c>
      <c r="F84" s="14">
        <v>52857</v>
      </c>
      <c r="G84" s="14">
        <v>104990</v>
      </c>
      <c r="H84" s="14">
        <f t="shared" si="19"/>
        <v>10882</v>
      </c>
      <c r="I84" s="15">
        <f t="shared" si="20"/>
        <v>0.20587623209792458</v>
      </c>
      <c r="J84" s="14">
        <f t="shared" si="21"/>
        <v>9726</v>
      </c>
      <c r="K84" s="15">
        <f t="shared" si="22"/>
        <v>9.2637394037527382E-2</v>
      </c>
      <c r="L84" s="16">
        <v>44347</v>
      </c>
      <c r="M84" s="16">
        <v>94994</v>
      </c>
      <c r="N84" s="16">
        <v>34238</v>
      </c>
      <c r="O84" s="16">
        <v>78248</v>
      </c>
      <c r="P84" s="16">
        <v>63845</v>
      </c>
      <c r="Q84" s="16">
        <v>130426</v>
      </c>
      <c r="R84" s="10">
        <f t="shared" si="23"/>
        <v>-106</v>
      </c>
      <c r="S84" s="8">
        <f t="shared" si="24"/>
        <v>-1.6602709687524473E-3</v>
      </c>
      <c r="T84" s="10">
        <f t="shared" si="25"/>
        <v>-15710</v>
      </c>
      <c r="U84" s="8">
        <f t="shared" si="26"/>
        <v>-0.12045144373054452</v>
      </c>
    </row>
    <row r="85" spans="1:21" ht="18" customHeight="1" x14ac:dyDescent="0.15">
      <c r="A85" s="13" t="s">
        <v>74</v>
      </c>
      <c r="B85" s="14">
        <v>651</v>
      </c>
      <c r="C85" s="4">
        <f t="shared" si="17"/>
        <v>2.9367317018157211E-3</v>
      </c>
      <c r="D85" s="14">
        <v>2106</v>
      </c>
      <c r="E85" s="4">
        <f t="shared" si="18"/>
        <v>3.7610836778612187E-3</v>
      </c>
      <c r="F85" s="14">
        <v>640</v>
      </c>
      <c r="G85" s="14">
        <v>1980</v>
      </c>
      <c r="H85" s="14">
        <f t="shared" si="19"/>
        <v>11</v>
      </c>
      <c r="I85" s="15">
        <f t="shared" si="20"/>
        <v>1.7187500000000001E-2</v>
      </c>
      <c r="J85" s="14">
        <f t="shared" si="21"/>
        <v>126</v>
      </c>
      <c r="K85" s="15">
        <f t="shared" si="22"/>
        <v>6.363636363636363E-2</v>
      </c>
      <c r="L85" s="16">
        <v>554</v>
      </c>
      <c r="M85" s="16">
        <v>2042</v>
      </c>
      <c r="N85" s="16">
        <v>390</v>
      </c>
      <c r="O85" s="16">
        <v>1370</v>
      </c>
      <c r="P85" s="16">
        <v>942</v>
      </c>
      <c r="Q85" s="16">
        <v>2355</v>
      </c>
      <c r="R85" s="10">
        <f t="shared" si="23"/>
        <v>-291</v>
      </c>
      <c r="S85" s="8">
        <f t="shared" si="24"/>
        <v>-0.30891719745222929</v>
      </c>
      <c r="T85" s="10">
        <f t="shared" si="25"/>
        <v>-249</v>
      </c>
      <c r="U85" s="8">
        <f t="shared" si="26"/>
        <v>-0.10573248407643313</v>
      </c>
    </row>
    <row r="86" spans="1:21" ht="18" customHeight="1" x14ac:dyDescent="0.15">
      <c r="A86" s="13" t="s">
        <v>75</v>
      </c>
      <c r="B86" s="14">
        <v>10214</v>
      </c>
      <c r="C86" s="4">
        <f t="shared" si="17"/>
        <v>4.6076463290853728E-2</v>
      </c>
      <c r="D86" s="14">
        <v>28440</v>
      </c>
      <c r="E86" s="4">
        <f t="shared" si="18"/>
        <v>5.0790702658296799E-2</v>
      </c>
      <c r="F86" s="14">
        <v>8152</v>
      </c>
      <c r="G86" s="14">
        <v>22871</v>
      </c>
      <c r="H86" s="14">
        <f t="shared" si="19"/>
        <v>2062</v>
      </c>
      <c r="I86" s="15">
        <f t="shared" si="20"/>
        <v>0.2529440628066732</v>
      </c>
      <c r="J86" s="14">
        <f t="shared" si="21"/>
        <v>5569</v>
      </c>
      <c r="K86" s="15">
        <f t="shared" si="22"/>
        <v>0.24349613047090202</v>
      </c>
      <c r="L86" s="16">
        <v>7547</v>
      </c>
      <c r="M86" s="16">
        <v>25286</v>
      </c>
      <c r="N86" s="16">
        <v>5102</v>
      </c>
      <c r="O86" s="16">
        <v>17251</v>
      </c>
      <c r="P86" s="16">
        <v>10705</v>
      </c>
      <c r="Q86" s="16">
        <v>33909</v>
      </c>
      <c r="R86" s="10">
        <f t="shared" si="23"/>
        <v>-491</v>
      </c>
      <c r="S86" s="8">
        <f t="shared" si="24"/>
        <v>-4.5866417561886967E-2</v>
      </c>
      <c r="T86" s="10">
        <f t="shared" si="25"/>
        <v>-5469</v>
      </c>
      <c r="U86" s="8">
        <f t="shared" si="26"/>
        <v>-0.16128461470406086</v>
      </c>
    </row>
    <row r="87" spans="1:21" ht="18" customHeight="1" x14ac:dyDescent="0.15">
      <c r="A87" s="13" t="s">
        <v>76</v>
      </c>
      <c r="B87" s="14">
        <v>6187</v>
      </c>
      <c r="C87" s="4">
        <f t="shared" si="17"/>
        <v>2.7910228938761699E-2</v>
      </c>
      <c r="D87" s="14">
        <v>13644</v>
      </c>
      <c r="E87" s="4">
        <f t="shared" si="18"/>
        <v>2.4366678870246183E-2</v>
      </c>
      <c r="F87" s="14">
        <v>6014</v>
      </c>
      <c r="G87" s="14">
        <v>14669</v>
      </c>
      <c r="H87" s="14">
        <f t="shared" si="19"/>
        <v>173</v>
      </c>
      <c r="I87" s="15">
        <f t="shared" si="20"/>
        <v>2.8766212171599602E-2</v>
      </c>
      <c r="J87" s="14">
        <f t="shared" si="21"/>
        <v>-1025</v>
      </c>
      <c r="K87" s="15">
        <f t="shared" si="22"/>
        <v>-6.9875247119776399E-2</v>
      </c>
      <c r="L87" s="16">
        <v>5453</v>
      </c>
      <c r="M87" s="16">
        <v>12895</v>
      </c>
      <c r="N87" s="16">
        <v>4458</v>
      </c>
      <c r="O87" s="16">
        <v>9495</v>
      </c>
      <c r="P87" s="16">
        <v>7070</v>
      </c>
      <c r="Q87" s="16">
        <v>16140</v>
      </c>
      <c r="R87" s="10">
        <f t="shared" si="23"/>
        <v>-883</v>
      </c>
      <c r="S87" s="8">
        <f t="shared" si="24"/>
        <v>-0.1248939179632249</v>
      </c>
      <c r="T87" s="10">
        <f t="shared" si="25"/>
        <v>-2496</v>
      </c>
      <c r="U87" s="8">
        <f t="shared" si="26"/>
        <v>-0.15464684014869889</v>
      </c>
    </row>
    <row r="88" spans="1:21" ht="18" customHeight="1" x14ac:dyDescent="0.15">
      <c r="A88" s="13" t="s">
        <v>77</v>
      </c>
      <c r="B88" s="14">
        <v>652</v>
      </c>
      <c r="C88" s="4">
        <f t="shared" si="17"/>
        <v>2.9412428104206609E-3</v>
      </c>
      <c r="D88" s="14">
        <v>1424</v>
      </c>
      <c r="E88" s="4">
        <f t="shared" si="18"/>
        <v>2.5431069122860282E-3</v>
      </c>
      <c r="F88" s="14">
        <v>488</v>
      </c>
      <c r="G88" s="14">
        <v>1048</v>
      </c>
      <c r="H88" s="14">
        <f t="shared" si="19"/>
        <v>164</v>
      </c>
      <c r="I88" s="15">
        <f t="shared" si="20"/>
        <v>0.33606557377049179</v>
      </c>
      <c r="J88" s="14">
        <f t="shared" si="21"/>
        <v>376</v>
      </c>
      <c r="K88" s="15">
        <f t="shared" si="22"/>
        <v>0.35877862595419846</v>
      </c>
      <c r="L88" s="16">
        <v>464</v>
      </c>
      <c r="M88" s="16">
        <v>1226</v>
      </c>
      <c r="N88" s="16">
        <v>329</v>
      </c>
      <c r="O88" s="16">
        <v>713</v>
      </c>
      <c r="P88" s="16">
        <v>862</v>
      </c>
      <c r="Q88" s="16">
        <v>1732</v>
      </c>
      <c r="R88" s="10">
        <f t="shared" si="23"/>
        <v>-210</v>
      </c>
      <c r="S88" s="8">
        <f t="shared" si="24"/>
        <v>-0.24361948955916474</v>
      </c>
      <c r="T88" s="10">
        <f t="shared" si="25"/>
        <v>-308</v>
      </c>
      <c r="U88" s="8">
        <f t="shared" si="26"/>
        <v>-0.17782909930715934</v>
      </c>
    </row>
    <row r="89" spans="1:21" ht="18" customHeight="1" x14ac:dyDescent="0.15">
      <c r="A89" s="13" t="s">
        <v>78</v>
      </c>
      <c r="B89" s="14">
        <v>1799</v>
      </c>
      <c r="C89" s="4">
        <f t="shared" si="17"/>
        <v>8.115484380286456E-3</v>
      </c>
      <c r="D89" s="14">
        <v>4897</v>
      </c>
      <c r="E89" s="4">
        <f t="shared" si="18"/>
        <v>8.7455017903544097E-3</v>
      </c>
      <c r="F89" s="14">
        <v>2036</v>
      </c>
      <c r="G89" s="14">
        <v>5458</v>
      </c>
      <c r="H89" s="14">
        <f t="shared" si="19"/>
        <v>-237</v>
      </c>
      <c r="I89" s="15">
        <f t="shared" si="20"/>
        <v>-0.11640471512770137</v>
      </c>
      <c r="J89" s="14">
        <f t="shared" si="21"/>
        <v>-561</v>
      </c>
      <c r="K89" s="15">
        <f t="shared" si="22"/>
        <v>-0.10278490289483327</v>
      </c>
      <c r="L89" s="16">
        <v>1704</v>
      </c>
      <c r="M89" s="16">
        <v>5014</v>
      </c>
      <c r="N89" s="16">
        <v>1474</v>
      </c>
      <c r="O89" s="16">
        <v>4104</v>
      </c>
      <c r="P89" s="16">
        <v>2270</v>
      </c>
      <c r="Q89" s="16">
        <v>6131</v>
      </c>
      <c r="R89" s="10">
        <f t="shared" si="23"/>
        <v>-471</v>
      </c>
      <c r="S89" s="8">
        <f t="shared" si="24"/>
        <v>-0.20748898678414096</v>
      </c>
      <c r="T89" s="10">
        <f t="shared" si="25"/>
        <v>-1234</v>
      </c>
      <c r="U89" s="8">
        <f t="shared" si="26"/>
        <v>-0.20127222312836404</v>
      </c>
    </row>
    <row r="90" spans="1:21" ht="18" customHeight="1" x14ac:dyDescent="0.15">
      <c r="A90" s="13" t="s">
        <v>79</v>
      </c>
      <c r="B90" s="14">
        <v>82</v>
      </c>
      <c r="C90" s="4">
        <f t="shared" si="17"/>
        <v>3.6991090560505242E-4</v>
      </c>
      <c r="D90" s="14">
        <v>156</v>
      </c>
      <c r="E90" s="4">
        <f t="shared" si="18"/>
        <v>2.7859879095268287E-4</v>
      </c>
      <c r="F90" s="14">
        <v>107</v>
      </c>
      <c r="G90" s="14">
        <v>273</v>
      </c>
      <c r="H90" s="14">
        <f t="shared" si="19"/>
        <v>-25</v>
      </c>
      <c r="I90" s="15">
        <f t="shared" si="20"/>
        <v>-0.23364485981308411</v>
      </c>
      <c r="J90" s="14">
        <f t="shared" si="21"/>
        <v>-117</v>
      </c>
      <c r="K90" s="15">
        <f t="shared" si="22"/>
        <v>-0.42857142857142855</v>
      </c>
      <c r="L90" s="16">
        <v>99</v>
      </c>
      <c r="M90" s="16">
        <v>174</v>
      </c>
      <c r="N90" s="16">
        <v>67</v>
      </c>
      <c r="O90" s="16">
        <v>180</v>
      </c>
      <c r="P90" s="16">
        <v>108</v>
      </c>
      <c r="Q90" s="16">
        <v>216</v>
      </c>
      <c r="R90" s="10">
        <f t="shared" si="23"/>
        <v>-26</v>
      </c>
      <c r="S90" s="8">
        <f t="shared" si="24"/>
        <v>-0.24074074074074073</v>
      </c>
      <c r="T90" s="10">
        <f t="shared" si="25"/>
        <v>-60</v>
      </c>
      <c r="U90" s="8">
        <f t="shared" si="26"/>
        <v>-0.27777777777777779</v>
      </c>
    </row>
    <row r="91" spans="1:21" ht="18" customHeight="1" x14ac:dyDescent="0.15">
      <c r="A91" s="13" t="s">
        <v>80</v>
      </c>
      <c r="B91" s="14">
        <v>4942</v>
      </c>
      <c r="C91" s="4">
        <f t="shared" si="17"/>
        <v>2.229389872561182E-2</v>
      </c>
      <c r="D91" s="14">
        <v>13134</v>
      </c>
      <c r="E91" s="4">
        <f t="shared" si="18"/>
        <v>2.3455875130593183E-2</v>
      </c>
      <c r="F91" s="14">
        <v>4270</v>
      </c>
      <c r="G91" s="14">
        <v>10507</v>
      </c>
      <c r="H91" s="14">
        <f t="shared" si="19"/>
        <v>672</v>
      </c>
      <c r="I91" s="15">
        <f t="shared" si="20"/>
        <v>0.15737704918032788</v>
      </c>
      <c r="J91" s="14">
        <f t="shared" si="21"/>
        <v>2627</v>
      </c>
      <c r="K91" s="15">
        <f t="shared" si="22"/>
        <v>0.25002379366136862</v>
      </c>
      <c r="L91" s="16">
        <v>4554</v>
      </c>
      <c r="M91" s="16">
        <v>14029</v>
      </c>
      <c r="N91" s="16">
        <v>3360</v>
      </c>
      <c r="O91" s="16">
        <v>9689</v>
      </c>
      <c r="P91" s="16">
        <v>5502</v>
      </c>
      <c r="Q91" s="16">
        <v>15961</v>
      </c>
      <c r="R91" s="10">
        <f t="shared" si="23"/>
        <v>-560</v>
      </c>
      <c r="S91" s="8">
        <f t="shared" si="24"/>
        <v>-0.10178117048346055</v>
      </c>
      <c r="T91" s="10">
        <f t="shared" si="25"/>
        <v>-2827</v>
      </c>
      <c r="U91" s="8">
        <f t="shared" si="26"/>
        <v>-0.17711922811853895</v>
      </c>
    </row>
  </sheetData>
  <mergeCells count="38">
    <mergeCell ref="H8:I8"/>
    <mergeCell ref="J8:K8"/>
    <mergeCell ref="R2:S2"/>
    <mergeCell ref="T2:U2"/>
    <mergeCell ref="R8:S8"/>
    <mergeCell ref="T8:U8"/>
    <mergeCell ref="L1:M1"/>
    <mergeCell ref="A68:U68"/>
    <mergeCell ref="A69:A70"/>
    <mergeCell ref="F69:G69"/>
    <mergeCell ref="H69:K69"/>
    <mergeCell ref="L69:M69"/>
    <mergeCell ref="N69:O69"/>
    <mergeCell ref="P69:Q69"/>
    <mergeCell ref="R69:U69"/>
    <mergeCell ref="B69:E69"/>
    <mergeCell ref="R70:S70"/>
    <mergeCell ref="T70:U70"/>
    <mergeCell ref="J70:K70"/>
    <mergeCell ref="H70:I70"/>
    <mergeCell ref="H2:I2"/>
    <mergeCell ref="J2:K2"/>
    <mergeCell ref="N1:O1"/>
    <mergeCell ref="P1:Q1"/>
    <mergeCell ref="R1:U1"/>
    <mergeCell ref="A6:U6"/>
    <mergeCell ref="A7:A8"/>
    <mergeCell ref="B7:E7"/>
    <mergeCell ref="F7:G7"/>
    <mergeCell ref="H7:K7"/>
    <mergeCell ref="L7:M7"/>
    <mergeCell ref="N7:O7"/>
    <mergeCell ref="P7:Q7"/>
    <mergeCell ref="R7:U7"/>
    <mergeCell ref="A1:A2"/>
    <mergeCell ref="B1:E1"/>
    <mergeCell ref="F1:G1"/>
    <mergeCell ref="H1:K1"/>
  </mergeCells>
  <printOptions horizontalCentered="1" verticalCentered="1"/>
  <pageMargins left="0.74803149606299202" right="0.74803149606299202" top="0.98425196850393704" bottom="0.98425196850393704" header="0.511811023622047" footer="0.511811023622047"/>
  <pageSetup paperSize="9" scale="40" orientation="portrait" horizontalDpi="300" verticalDpi="300" r:id="rId1"/>
  <headerFooter alignWithMargins="0">
    <oddHeader>&amp;C&amp;"Arial,Grassetto"&amp;20Provenienze dei clienti italiani e stranieri
Periodo: 2023-2019 - &amp;A</oddHeader>
    <oddFooter>&amp;L&amp;16&amp;K000000Data elaborazione: &amp;"Arial Grassetto,Grassetto"31/01/2024&amp;R&amp;16&amp;K000000Fonte: &amp;"Arial Grassetto,Grassetto"Area Ced di APT Basilicata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91"/>
  <sheetViews>
    <sheetView showZeros="0" zoomScale="85" zoomScaleNormal="85" workbookViewId="0">
      <selection sqref="A1:A2"/>
    </sheetView>
  </sheetViews>
  <sheetFormatPr baseColWidth="10" defaultColWidth="11.5" defaultRowHeight="18" customHeight="1" x14ac:dyDescent="0.15"/>
  <cols>
    <col min="1" max="1" width="33.83203125" bestFit="1" customWidth="1"/>
    <col min="2" max="2" width="7.83203125" style="3" bestFit="1" customWidth="1"/>
    <col min="3" max="3" width="7.5" style="9" bestFit="1" customWidth="1"/>
    <col min="4" max="4" width="9.33203125" style="3" bestFit="1" customWidth="1"/>
    <col min="5" max="5" width="7.5" style="9" bestFit="1" customWidth="1"/>
    <col min="6" max="6" width="7.83203125" style="3" bestFit="1" customWidth="1"/>
    <col min="7" max="7" width="9.33203125" style="3" bestFit="1" customWidth="1"/>
    <col min="8" max="8" width="7.83203125" bestFit="1" customWidth="1"/>
    <col min="9" max="9" width="8.33203125" bestFit="1" customWidth="1"/>
    <col min="10" max="10" width="7.83203125" bestFit="1" customWidth="1"/>
    <col min="11" max="11" width="8.33203125" bestFit="1" customWidth="1"/>
    <col min="12" max="12" width="7.83203125" style="3" bestFit="1" customWidth="1"/>
    <col min="13" max="13" width="9.33203125" style="3" bestFit="1" customWidth="1"/>
    <col min="14" max="14" width="7.83203125" style="3" bestFit="1" customWidth="1"/>
    <col min="15" max="15" width="9" style="3" bestFit="1" customWidth="1"/>
    <col min="16" max="16" width="7.83203125" style="3" bestFit="1" customWidth="1"/>
    <col min="17" max="17" width="9.33203125" style="3" bestFit="1" customWidth="1"/>
    <col min="18" max="18" width="7.5" bestFit="1" customWidth="1"/>
    <col min="19" max="21" width="8.33203125" bestFit="1" customWidth="1"/>
    <col min="22" max="258" width="8.83203125" customWidth="1"/>
    <col min="259" max="259" width="39.33203125" customWidth="1"/>
    <col min="260" max="260" width="18.1640625" customWidth="1"/>
    <col min="261" max="261" width="20.6640625" customWidth="1"/>
    <col min="262" max="262" width="18.1640625" customWidth="1"/>
    <col min="263" max="263" width="20.6640625" customWidth="1"/>
    <col min="264" max="514" width="8.83203125" customWidth="1"/>
    <col min="515" max="515" width="39.33203125" customWidth="1"/>
    <col min="516" max="516" width="18.1640625" customWidth="1"/>
    <col min="517" max="517" width="20.6640625" customWidth="1"/>
    <col min="518" max="518" width="18.1640625" customWidth="1"/>
    <col min="519" max="519" width="20.6640625" customWidth="1"/>
    <col min="520" max="770" width="8.83203125" customWidth="1"/>
    <col min="771" max="771" width="39.33203125" customWidth="1"/>
    <col min="772" max="772" width="18.1640625" customWidth="1"/>
    <col min="773" max="773" width="20.6640625" customWidth="1"/>
    <col min="774" max="774" width="18.1640625" customWidth="1"/>
    <col min="775" max="775" width="20.6640625" customWidth="1"/>
    <col min="776" max="1026" width="8.83203125" customWidth="1"/>
    <col min="1027" max="1027" width="39.33203125" customWidth="1"/>
    <col min="1028" max="1028" width="18.1640625" customWidth="1"/>
    <col min="1029" max="1029" width="20.6640625" customWidth="1"/>
    <col min="1030" max="1030" width="18.1640625" customWidth="1"/>
    <col min="1031" max="1031" width="20.6640625" customWidth="1"/>
    <col min="1032" max="1282" width="8.83203125" customWidth="1"/>
    <col min="1283" max="1283" width="39.33203125" customWidth="1"/>
    <col min="1284" max="1284" width="18.1640625" customWidth="1"/>
    <col min="1285" max="1285" width="20.6640625" customWidth="1"/>
    <col min="1286" max="1286" width="18.1640625" customWidth="1"/>
    <col min="1287" max="1287" width="20.6640625" customWidth="1"/>
    <col min="1288" max="1538" width="8.83203125" customWidth="1"/>
    <col min="1539" max="1539" width="39.33203125" customWidth="1"/>
    <col min="1540" max="1540" width="18.1640625" customWidth="1"/>
    <col min="1541" max="1541" width="20.6640625" customWidth="1"/>
    <col min="1542" max="1542" width="18.1640625" customWidth="1"/>
    <col min="1543" max="1543" width="20.6640625" customWidth="1"/>
    <col min="1544" max="1794" width="8.83203125" customWidth="1"/>
    <col min="1795" max="1795" width="39.33203125" customWidth="1"/>
    <col min="1796" max="1796" width="18.1640625" customWidth="1"/>
    <col min="1797" max="1797" width="20.6640625" customWidth="1"/>
    <col min="1798" max="1798" width="18.1640625" customWidth="1"/>
    <col min="1799" max="1799" width="20.6640625" customWidth="1"/>
    <col min="1800" max="2050" width="8.83203125" customWidth="1"/>
    <col min="2051" max="2051" width="39.33203125" customWidth="1"/>
    <col min="2052" max="2052" width="18.1640625" customWidth="1"/>
    <col min="2053" max="2053" width="20.6640625" customWidth="1"/>
    <col min="2054" max="2054" width="18.1640625" customWidth="1"/>
    <col min="2055" max="2055" width="20.6640625" customWidth="1"/>
    <col min="2056" max="2306" width="8.83203125" customWidth="1"/>
    <col min="2307" max="2307" width="39.33203125" customWidth="1"/>
    <col min="2308" max="2308" width="18.1640625" customWidth="1"/>
    <col min="2309" max="2309" width="20.6640625" customWidth="1"/>
    <col min="2310" max="2310" width="18.1640625" customWidth="1"/>
    <col min="2311" max="2311" width="20.6640625" customWidth="1"/>
    <col min="2312" max="2562" width="8.83203125" customWidth="1"/>
    <col min="2563" max="2563" width="39.33203125" customWidth="1"/>
    <col min="2564" max="2564" width="18.1640625" customWidth="1"/>
    <col min="2565" max="2565" width="20.6640625" customWidth="1"/>
    <col min="2566" max="2566" width="18.1640625" customWidth="1"/>
    <col min="2567" max="2567" width="20.6640625" customWidth="1"/>
    <col min="2568" max="2818" width="8.83203125" customWidth="1"/>
    <col min="2819" max="2819" width="39.33203125" customWidth="1"/>
    <col min="2820" max="2820" width="18.1640625" customWidth="1"/>
    <col min="2821" max="2821" width="20.6640625" customWidth="1"/>
    <col min="2822" max="2822" width="18.1640625" customWidth="1"/>
    <col min="2823" max="2823" width="20.6640625" customWidth="1"/>
    <col min="2824" max="3074" width="8.83203125" customWidth="1"/>
    <col min="3075" max="3075" width="39.33203125" customWidth="1"/>
    <col min="3076" max="3076" width="18.1640625" customWidth="1"/>
    <col min="3077" max="3077" width="20.6640625" customWidth="1"/>
    <col min="3078" max="3078" width="18.1640625" customWidth="1"/>
    <col min="3079" max="3079" width="20.6640625" customWidth="1"/>
    <col min="3080" max="3330" width="8.83203125" customWidth="1"/>
    <col min="3331" max="3331" width="39.33203125" customWidth="1"/>
    <col min="3332" max="3332" width="18.1640625" customWidth="1"/>
    <col min="3333" max="3333" width="20.6640625" customWidth="1"/>
    <col min="3334" max="3334" width="18.1640625" customWidth="1"/>
    <col min="3335" max="3335" width="20.6640625" customWidth="1"/>
    <col min="3336" max="3586" width="8.83203125" customWidth="1"/>
    <col min="3587" max="3587" width="39.33203125" customWidth="1"/>
    <col min="3588" max="3588" width="18.1640625" customWidth="1"/>
    <col min="3589" max="3589" width="20.6640625" customWidth="1"/>
    <col min="3590" max="3590" width="18.1640625" customWidth="1"/>
    <col min="3591" max="3591" width="20.6640625" customWidth="1"/>
    <col min="3592" max="3842" width="8.83203125" customWidth="1"/>
    <col min="3843" max="3843" width="39.33203125" customWidth="1"/>
    <col min="3844" max="3844" width="18.1640625" customWidth="1"/>
    <col min="3845" max="3845" width="20.6640625" customWidth="1"/>
    <col min="3846" max="3846" width="18.1640625" customWidth="1"/>
    <col min="3847" max="3847" width="20.6640625" customWidth="1"/>
    <col min="3848" max="4098" width="8.83203125" customWidth="1"/>
    <col min="4099" max="4099" width="39.33203125" customWidth="1"/>
    <col min="4100" max="4100" width="18.1640625" customWidth="1"/>
    <col min="4101" max="4101" width="20.6640625" customWidth="1"/>
    <col min="4102" max="4102" width="18.1640625" customWidth="1"/>
    <col min="4103" max="4103" width="20.6640625" customWidth="1"/>
    <col min="4104" max="4354" width="8.83203125" customWidth="1"/>
    <col min="4355" max="4355" width="39.33203125" customWidth="1"/>
    <col min="4356" max="4356" width="18.1640625" customWidth="1"/>
    <col min="4357" max="4357" width="20.6640625" customWidth="1"/>
    <col min="4358" max="4358" width="18.1640625" customWidth="1"/>
    <col min="4359" max="4359" width="20.6640625" customWidth="1"/>
    <col min="4360" max="4610" width="8.83203125" customWidth="1"/>
    <col min="4611" max="4611" width="39.33203125" customWidth="1"/>
    <col min="4612" max="4612" width="18.1640625" customWidth="1"/>
    <col min="4613" max="4613" width="20.6640625" customWidth="1"/>
    <col min="4614" max="4614" width="18.1640625" customWidth="1"/>
    <col min="4615" max="4615" width="20.6640625" customWidth="1"/>
    <col min="4616" max="4866" width="8.83203125" customWidth="1"/>
    <col min="4867" max="4867" width="39.33203125" customWidth="1"/>
    <col min="4868" max="4868" width="18.1640625" customWidth="1"/>
    <col min="4869" max="4869" width="20.6640625" customWidth="1"/>
    <col min="4870" max="4870" width="18.1640625" customWidth="1"/>
    <col min="4871" max="4871" width="20.6640625" customWidth="1"/>
    <col min="4872" max="5122" width="8.83203125" customWidth="1"/>
    <col min="5123" max="5123" width="39.33203125" customWidth="1"/>
    <col min="5124" max="5124" width="18.1640625" customWidth="1"/>
    <col min="5125" max="5125" width="20.6640625" customWidth="1"/>
    <col min="5126" max="5126" width="18.1640625" customWidth="1"/>
    <col min="5127" max="5127" width="20.6640625" customWidth="1"/>
    <col min="5128" max="5378" width="8.83203125" customWidth="1"/>
    <col min="5379" max="5379" width="39.33203125" customWidth="1"/>
    <col min="5380" max="5380" width="18.1640625" customWidth="1"/>
    <col min="5381" max="5381" width="20.6640625" customWidth="1"/>
    <col min="5382" max="5382" width="18.1640625" customWidth="1"/>
    <col min="5383" max="5383" width="20.6640625" customWidth="1"/>
    <col min="5384" max="5634" width="8.83203125" customWidth="1"/>
    <col min="5635" max="5635" width="39.33203125" customWidth="1"/>
    <col min="5636" max="5636" width="18.1640625" customWidth="1"/>
    <col min="5637" max="5637" width="20.6640625" customWidth="1"/>
    <col min="5638" max="5638" width="18.1640625" customWidth="1"/>
    <col min="5639" max="5639" width="20.6640625" customWidth="1"/>
    <col min="5640" max="5890" width="8.83203125" customWidth="1"/>
    <col min="5891" max="5891" width="39.33203125" customWidth="1"/>
    <col min="5892" max="5892" width="18.1640625" customWidth="1"/>
    <col min="5893" max="5893" width="20.6640625" customWidth="1"/>
    <col min="5894" max="5894" width="18.1640625" customWidth="1"/>
    <col min="5895" max="5895" width="20.6640625" customWidth="1"/>
    <col min="5896" max="6146" width="8.83203125" customWidth="1"/>
    <col min="6147" max="6147" width="39.33203125" customWidth="1"/>
    <col min="6148" max="6148" width="18.1640625" customWidth="1"/>
    <col min="6149" max="6149" width="20.6640625" customWidth="1"/>
    <col min="6150" max="6150" width="18.1640625" customWidth="1"/>
    <col min="6151" max="6151" width="20.6640625" customWidth="1"/>
    <col min="6152" max="6402" width="8.83203125" customWidth="1"/>
    <col min="6403" max="6403" width="39.33203125" customWidth="1"/>
    <col min="6404" max="6404" width="18.1640625" customWidth="1"/>
    <col min="6405" max="6405" width="20.6640625" customWidth="1"/>
    <col min="6406" max="6406" width="18.1640625" customWidth="1"/>
    <col min="6407" max="6407" width="20.6640625" customWidth="1"/>
    <col min="6408" max="6658" width="8.83203125" customWidth="1"/>
    <col min="6659" max="6659" width="39.33203125" customWidth="1"/>
    <col min="6660" max="6660" width="18.1640625" customWidth="1"/>
    <col min="6661" max="6661" width="20.6640625" customWidth="1"/>
    <col min="6662" max="6662" width="18.1640625" customWidth="1"/>
    <col min="6663" max="6663" width="20.6640625" customWidth="1"/>
    <col min="6664" max="6914" width="8.83203125" customWidth="1"/>
    <col min="6915" max="6915" width="39.33203125" customWidth="1"/>
    <col min="6916" max="6916" width="18.1640625" customWidth="1"/>
    <col min="6917" max="6917" width="20.6640625" customWidth="1"/>
    <col min="6918" max="6918" width="18.1640625" customWidth="1"/>
    <col min="6919" max="6919" width="20.6640625" customWidth="1"/>
    <col min="6920" max="7170" width="8.83203125" customWidth="1"/>
    <col min="7171" max="7171" width="39.33203125" customWidth="1"/>
    <col min="7172" max="7172" width="18.1640625" customWidth="1"/>
    <col min="7173" max="7173" width="20.6640625" customWidth="1"/>
    <col min="7174" max="7174" width="18.1640625" customWidth="1"/>
    <col min="7175" max="7175" width="20.6640625" customWidth="1"/>
    <col min="7176" max="7426" width="8.83203125" customWidth="1"/>
    <col min="7427" max="7427" width="39.33203125" customWidth="1"/>
    <col min="7428" max="7428" width="18.1640625" customWidth="1"/>
    <col min="7429" max="7429" width="20.6640625" customWidth="1"/>
    <col min="7430" max="7430" width="18.1640625" customWidth="1"/>
    <col min="7431" max="7431" width="20.6640625" customWidth="1"/>
    <col min="7432" max="7682" width="8.83203125" customWidth="1"/>
    <col min="7683" max="7683" width="39.33203125" customWidth="1"/>
    <col min="7684" max="7684" width="18.1640625" customWidth="1"/>
    <col min="7685" max="7685" width="20.6640625" customWidth="1"/>
    <col min="7686" max="7686" width="18.1640625" customWidth="1"/>
    <col min="7687" max="7687" width="20.6640625" customWidth="1"/>
    <col min="7688" max="7938" width="8.83203125" customWidth="1"/>
    <col min="7939" max="7939" width="39.33203125" customWidth="1"/>
    <col min="7940" max="7940" width="18.1640625" customWidth="1"/>
    <col min="7941" max="7941" width="20.6640625" customWidth="1"/>
    <col min="7942" max="7942" width="18.1640625" customWidth="1"/>
    <col min="7943" max="7943" width="20.6640625" customWidth="1"/>
    <col min="7944" max="8194" width="8.83203125" customWidth="1"/>
    <col min="8195" max="8195" width="39.33203125" customWidth="1"/>
    <col min="8196" max="8196" width="18.1640625" customWidth="1"/>
    <col min="8197" max="8197" width="20.6640625" customWidth="1"/>
    <col min="8198" max="8198" width="18.1640625" customWidth="1"/>
    <col min="8199" max="8199" width="20.6640625" customWidth="1"/>
    <col min="8200" max="8450" width="8.83203125" customWidth="1"/>
    <col min="8451" max="8451" width="39.33203125" customWidth="1"/>
    <col min="8452" max="8452" width="18.1640625" customWidth="1"/>
    <col min="8453" max="8453" width="20.6640625" customWidth="1"/>
    <col min="8454" max="8454" width="18.1640625" customWidth="1"/>
    <col min="8455" max="8455" width="20.6640625" customWidth="1"/>
    <col min="8456" max="8706" width="8.83203125" customWidth="1"/>
    <col min="8707" max="8707" width="39.33203125" customWidth="1"/>
    <col min="8708" max="8708" width="18.1640625" customWidth="1"/>
    <col min="8709" max="8709" width="20.6640625" customWidth="1"/>
    <col min="8710" max="8710" width="18.1640625" customWidth="1"/>
    <col min="8711" max="8711" width="20.6640625" customWidth="1"/>
    <col min="8712" max="8962" width="8.83203125" customWidth="1"/>
    <col min="8963" max="8963" width="39.33203125" customWidth="1"/>
    <col min="8964" max="8964" width="18.1640625" customWidth="1"/>
    <col min="8965" max="8965" width="20.6640625" customWidth="1"/>
    <col min="8966" max="8966" width="18.1640625" customWidth="1"/>
    <col min="8967" max="8967" width="20.6640625" customWidth="1"/>
    <col min="8968" max="9218" width="8.83203125" customWidth="1"/>
    <col min="9219" max="9219" width="39.33203125" customWidth="1"/>
    <col min="9220" max="9220" width="18.1640625" customWidth="1"/>
    <col min="9221" max="9221" width="20.6640625" customWidth="1"/>
    <col min="9222" max="9222" width="18.1640625" customWidth="1"/>
    <col min="9223" max="9223" width="20.6640625" customWidth="1"/>
    <col min="9224" max="9474" width="8.83203125" customWidth="1"/>
    <col min="9475" max="9475" width="39.33203125" customWidth="1"/>
    <col min="9476" max="9476" width="18.1640625" customWidth="1"/>
    <col min="9477" max="9477" width="20.6640625" customWidth="1"/>
    <col min="9478" max="9478" width="18.1640625" customWidth="1"/>
    <col min="9479" max="9479" width="20.6640625" customWidth="1"/>
    <col min="9480" max="9730" width="8.83203125" customWidth="1"/>
    <col min="9731" max="9731" width="39.33203125" customWidth="1"/>
    <col min="9732" max="9732" width="18.1640625" customWidth="1"/>
    <col min="9733" max="9733" width="20.6640625" customWidth="1"/>
    <col min="9734" max="9734" width="18.1640625" customWidth="1"/>
    <col min="9735" max="9735" width="20.6640625" customWidth="1"/>
    <col min="9736" max="9986" width="8.83203125" customWidth="1"/>
    <col min="9987" max="9987" width="39.33203125" customWidth="1"/>
    <col min="9988" max="9988" width="18.1640625" customWidth="1"/>
    <col min="9989" max="9989" width="20.6640625" customWidth="1"/>
    <col min="9990" max="9990" width="18.1640625" customWidth="1"/>
    <col min="9991" max="9991" width="20.6640625" customWidth="1"/>
    <col min="9992" max="10242" width="8.83203125" customWidth="1"/>
    <col min="10243" max="10243" width="39.33203125" customWidth="1"/>
    <col min="10244" max="10244" width="18.1640625" customWidth="1"/>
    <col min="10245" max="10245" width="20.6640625" customWidth="1"/>
    <col min="10246" max="10246" width="18.1640625" customWidth="1"/>
    <col min="10247" max="10247" width="20.6640625" customWidth="1"/>
    <col min="10248" max="10498" width="8.83203125" customWidth="1"/>
    <col min="10499" max="10499" width="39.33203125" customWidth="1"/>
    <col min="10500" max="10500" width="18.1640625" customWidth="1"/>
    <col min="10501" max="10501" width="20.6640625" customWidth="1"/>
    <col min="10502" max="10502" width="18.1640625" customWidth="1"/>
    <col min="10503" max="10503" width="20.6640625" customWidth="1"/>
    <col min="10504" max="10754" width="8.83203125" customWidth="1"/>
    <col min="10755" max="10755" width="39.33203125" customWidth="1"/>
    <col min="10756" max="10756" width="18.1640625" customWidth="1"/>
    <col min="10757" max="10757" width="20.6640625" customWidth="1"/>
    <col min="10758" max="10758" width="18.1640625" customWidth="1"/>
    <col min="10759" max="10759" width="20.6640625" customWidth="1"/>
    <col min="10760" max="11010" width="8.83203125" customWidth="1"/>
    <col min="11011" max="11011" width="39.33203125" customWidth="1"/>
    <col min="11012" max="11012" width="18.1640625" customWidth="1"/>
    <col min="11013" max="11013" width="20.6640625" customWidth="1"/>
    <col min="11014" max="11014" width="18.1640625" customWidth="1"/>
    <col min="11015" max="11015" width="20.6640625" customWidth="1"/>
    <col min="11016" max="11266" width="8.83203125" customWidth="1"/>
    <col min="11267" max="11267" width="39.33203125" customWidth="1"/>
    <col min="11268" max="11268" width="18.1640625" customWidth="1"/>
    <col min="11269" max="11269" width="20.6640625" customWidth="1"/>
    <col min="11270" max="11270" width="18.1640625" customWidth="1"/>
    <col min="11271" max="11271" width="20.6640625" customWidth="1"/>
    <col min="11272" max="11522" width="8.83203125" customWidth="1"/>
    <col min="11523" max="11523" width="39.33203125" customWidth="1"/>
    <col min="11524" max="11524" width="18.1640625" customWidth="1"/>
    <col min="11525" max="11525" width="20.6640625" customWidth="1"/>
    <col min="11526" max="11526" width="18.1640625" customWidth="1"/>
    <col min="11527" max="11527" width="20.6640625" customWidth="1"/>
    <col min="11528" max="11778" width="8.83203125" customWidth="1"/>
    <col min="11779" max="11779" width="39.33203125" customWidth="1"/>
    <col min="11780" max="11780" width="18.1640625" customWidth="1"/>
    <col min="11781" max="11781" width="20.6640625" customWidth="1"/>
    <col min="11782" max="11782" width="18.1640625" customWidth="1"/>
    <col min="11783" max="11783" width="20.6640625" customWidth="1"/>
    <col min="11784" max="12034" width="8.83203125" customWidth="1"/>
    <col min="12035" max="12035" width="39.33203125" customWidth="1"/>
    <col min="12036" max="12036" width="18.1640625" customWidth="1"/>
    <col min="12037" max="12037" width="20.6640625" customWidth="1"/>
    <col min="12038" max="12038" width="18.1640625" customWidth="1"/>
    <col min="12039" max="12039" width="20.6640625" customWidth="1"/>
    <col min="12040" max="12290" width="8.83203125" customWidth="1"/>
    <col min="12291" max="12291" width="39.33203125" customWidth="1"/>
    <col min="12292" max="12292" width="18.1640625" customWidth="1"/>
    <col min="12293" max="12293" width="20.6640625" customWidth="1"/>
    <col min="12294" max="12294" width="18.1640625" customWidth="1"/>
    <col min="12295" max="12295" width="20.6640625" customWidth="1"/>
    <col min="12296" max="12546" width="8.83203125" customWidth="1"/>
    <col min="12547" max="12547" width="39.33203125" customWidth="1"/>
    <col min="12548" max="12548" width="18.1640625" customWidth="1"/>
    <col min="12549" max="12549" width="20.6640625" customWidth="1"/>
    <col min="12550" max="12550" width="18.1640625" customWidth="1"/>
    <col min="12551" max="12551" width="20.6640625" customWidth="1"/>
    <col min="12552" max="12802" width="8.83203125" customWidth="1"/>
    <col min="12803" max="12803" width="39.33203125" customWidth="1"/>
    <col min="12804" max="12804" width="18.1640625" customWidth="1"/>
    <col min="12805" max="12805" width="20.6640625" customWidth="1"/>
    <col min="12806" max="12806" width="18.1640625" customWidth="1"/>
    <col min="12807" max="12807" width="20.6640625" customWidth="1"/>
    <col min="12808" max="13058" width="8.83203125" customWidth="1"/>
    <col min="13059" max="13059" width="39.33203125" customWidth="1"/>
    <col min="13060" max="13060" width="18.1640625" customWidth="1"/>
    <col min="13061" max="13061" width="20.6640625" customWidth="1"/>
    <col min="13062" max="13062" width="18.1640625" customWidth="1"/>
    <col min="13063" max="13063" width="20.6640625" customWidth="1"/>
    <col min="13064" max="13314" width="8.83203125" customWidth="1"/>
    <col min="13315" max="13315" width="39.33203125" customWidth="1"/>
    <col min="13316" max="13316" width="18.1640625" customWidth="1"/>
    <col min="13317" max="13317" width="20.6640625" customWidth="1"/>
    <col min="13318" max="13318" width="18.1640625" customWidth="1"/>
    <col min="13319" max="13319" width="20.6640625" customWidth="1"/>
    <col min="13320" max="13570" width="8.83203125" customWidth="1"/>
    <col min="13571" max="13571" width="39.33203125" customWidth="1"/>
    <col min="13572" max="13572" width="18.1640625" customWidth="1"/>
    <col min="13573" max="13573" width="20.6640625" customWidth="1"/>
    <col min="13574" max="13574" width="18.1640625" customWidth="1"/>
    <col min="13575" max="13575" width="20.6640625" customWidth="1"/>
    <col min="13576" max="13826" width="8.83203125" customWidth="1"/>
    <col min="13827" max="13827" width="39.33203125" customWidth="1"/>
    <col min="13828" max="13828" width="18.1640625" customWidth="1"/>
    <col min="13829" max="13829" width="20.6640625" customWidth="1"/>
    <col min="13830" max="13830" width="18.1640625" customWidth="1"/>
    <col min="13831" max="13831" width="20.6640625" customWidth="1"/>
    <col min="13832" max="14082" width="8.83203125" customWidth="1"/>
    <col min="14083" max="14083" width="39.33203125" customWidth="1"/>
    <col min="14084" max="14084" width="18.1640625" customWidth="1"/>
    <col min="14085" max="14085" width="20.6640625" customWidth="1"/>
    <col min="14086" max="14086" width="18.1640625" customWidth="1"/>
    <col min="14087" max="14087" width="20.6640625" customWidth="1"/>
    <col min="14088" max="14338" width="8.83203125" customWidth="1"/>
    <col min="14339" max="14339" width="39.33203125" customWidth="1"/>
    <col min="14340" max="14340" width="18.1640625" customWidth="1"/>
    <col min="14341" max="14341" width="20.6640625" customWidth="1"/>
    <col min="14342" max="14342" width="18.1640625" customWidth="1"/>
    <col min="14343" max="14343" width="20.6640625" customWidth="1"/>
    <col min="14344" max="14594" width="8.83203125" customWidth="1"/>
    <col min="14595" max="14595" width="39.33203125" customWidth="1"/>
    <col min="14596" max="14596" width="18.1640625" customWidth="1"/>
    <col min="14597" max="14597" width="20.6640625" customWidth="1"/>
    <col min="14598" max="14598" width="18.1640625" customWidth="1"/>
    <col min="14599" max="14599" width="20.6640625" customWidth="1"/>
    <col min="14600" max="14850" width="8.83203125" customWidth="1"/>
    <col min="14851" max="14851" width="39.33203125" customWidth="1"/>
    <col min="14852" max="14852" width="18.1640625" customWidth="1"/>
    <col min="14853" max="14853" width="20.6640625" customWidth="1"/>
    <col min="14854" max="14854" width="18.1640625" customWidth="1"/>
    <col min="14855" max="14855" width="20.6640625" customWidth="1"/>
    <col min="14856" max="15106" width="8.83203125" customWidth="1"/>
    <col min="15107" max="15107" width="39.33203125" customWidth="1"/>
    <col min="15108" max="15108" width="18.1640625" customWidth="1"/>
    <col min="15109" max="15109" width="20.6640625" customWidth="1"/>
    <col min="15110" max="15110" width="18.1640625" customWidth="1"/>
    <col min="15111" max="15111" width="20.6640625" customWidth="1"/>
    <col min="15112" max="15362" width="8.83203125" customWidth="1"/>
    <col min="15363" max="15363" width="39.33203125" customWidth="1"/>
    <col min="15364" max="15364" width="18.1640625" customWidth="1"/>
    <col min="15365" max="15365" width="20.6640625" customWidth="1"/>
    <col min="15366" max="15366" width="18.1640625" customWidth="1"/>
    <col min="15367" max="15367" width="20.6640625" customWidth="1"/>
    <col min="15368" max="15618" width="8.83203125" customWidth="1"/>
    <col min="15619" max="15619" width="39.33203125" customWidth="1"/>
    <col min="15620" max="15620" width="18.1640625" customWidth="1"/>
    <col min="15621" max="15621" width="20.6640625" customWidth="1"/>
    <col min="15622" max="15622" width="18.1640625" customWidth="1"/>
    <col min="15623" max="15623" width="20.6640625" customWidth="1"/>
    <col min="15624" max="15874" width="8.83203125" customWidth="1"/>
    <col min="15875" max="15875" width="39.33203125" customWidth="1"/>
    <col min="15876" max="15876" width="18.1640625" customWidth="1"/>
    <col min="15877" max="15877" width="20.6640625" customWidth="1"/>
    <col min="15878" max="15878" width="18.1640625" customWidth="1"/>
    <col min="15879" max="15879" width="20.6640625" customWidth="1"/>
    <col min="15880" max="16130" width="8.83203125" customWidth="1"/>
    <col min="16131" max="16131" width="39.33203125" customWidth="1"/>
    <col min="16132" max="16132" width="18.1640625" customWidth="1"/>
    <col min="16133" max="16133" width="20.6640625" customWidth="1"/>
    <col min="16134" max="16134" width="18.1640625" customWidth="1"/>
    <col min="16135" max="16135" width="20.6640625" customWidth="1"/>
    <col min="16136" max="16384" width="8.83203125" customWidth="1"/>
  </cols>
  <sheetData>
    <row r="1" spans="1:21" ht="18" customHeight="1" x14ac:dyDescent="0.15">
      <c r="A1" s="23" t="s">
        <v>83</v>
      </c>
      <c r="B1" s="21" t="s">
        <v>84</v>
      </c>
      <c r="C1" s="21"/>
      <c r="D1" s="21"/>
      <c r="E1" s="21"/>
      <c r="F1" s="20" t="s">
        <v>85</v>
      </c>
      <c r="G1" s="20"/>
      <c r="H1" s="21" t="s">
        <v>86</v>
      </c>
      <c r="I1" s="21"/>
      <c r="J1" s="21"/>
      <c r="K1" s="21"/>
      <c r="L1" s="21" t="s">
        <v>95</v>
      </c>
      <c r="M1" s="21"/>
      <c r="N1" s="20" t="s">
        <v>87</v>
      </c>
      <c r="O1" s="20"/>
      <c r="P1" s="20" t="s">
        <v>88</v>
      </c>
      <c r="Q1" s="20"/>
      <c r="R1" s="21" t="s">
        <v>89</v>
      </c>
      <c r="S1" s="21"/>
      <c r="T1" s="21"/>
      <c r="U1" s="21"/>
    </row>
    <row r="2" spans="1:21" ht="18" customHeight="1" x14ac:dyDescent="0.15">
      <c r="A2" s="23"/>
      <c r="B2" s="1" t="s">
        <v>90</v>
      </c>
      <c r="C2" s="7" t="s">
        <v>91</v>
      </c>
      <c r="D2" s="1" t="s">
        <v>92</v>
      </c>
      <c r="E2" s="7" t="s">
        <v>91</v>
      </c>
      <c r="F2" s="1" t="s">
        <v>90</v>
      </c>
      <c r="G2" s="1" t="s">
        <v>92</v>
      </c>
      <c r="H2" s="24" t="s">
        <v>90</v>
      </c>
      <c r="I2" s="25"/>
      <c r="J2" s="24" t="s">
        <v>92</v>
      </c>
      <c r="K2" s="25"/>
      <c r="L2" s="1" t="s">
        <v>90</v>
      </c>
      <c r="M2" s="1" t="s">
        <v>92</v>
      </c>
      <c r="N2" s="1" t="s">
        <v>90</v>
      </c>
      <c r="O2" s="1" t="s">
        <v>92</v>
      </c>
      <c r="P2" s="1" t="s">
        <v>90</v>
      </c>
      <c r="Q2" s="1" t="s">
        <v>92</v>
      </c>
      <c r="R2" s="24" t="s">
        <v>90</v>
      </c>
      <c r="S2" s="25"/>
      <c r="T2" s="24" t="s">
        <v>92</v>
      </c>
      <c r="U2" s="25"/>
    </row>
    <row r="3" spans="1:21" ht="37" customHeight="1" x14ac:dyDescent="0.15">
      <c r="A3" s="13" t="s">
        <v>81</v>
      </c>
      <c r="B3" s="14">
        <v>455734</v>
      </c>
      <c r="C3" s="8">
        <f>B3/B5</f>
        <v>0.70252996744277818</v>
      </c>
      <c r="D3" s="14">
        <v>1549199</v>
      </c>
      <c r="E3" s="8">
        <f>D3/D5</f>
        <v>0.81343961472383364</v>
      </c>
      <c r="F3" s="14">
        <v>400740</v>
      </c>
      <c r="G3" s="14">
        <v>1406324</v>
      </c>
      <c r="H3" s="14">
        <f>B3-F3</f>
        <v>54994</v>
      </c>
      <c r="I3" s="15">
        <f>(B3-F3)/F3</f>
        <v>0.13723112242351648</v>
      </c>
      <c r="J3" s="14">
        <f>D3-G3</f>
        <v>142875</v>
      </c>
      <c r="K3" s="15">
        <f>(D3-G3)/G3</f>
        <v>0.1015946538635478</v>
      </c>
      <c r="L3" s="16">
        <v>330500</v>
      </c>
      <c r="M3" s="16">
        <v>1166750</v>
      </c>
      <c r="N3" s="16">
        <v>262612</v>
      </c>
      <c r="O3" s="16">
        <v>912034</v>
      </c>
      <c r="P3" s="16">
        <v>551771</v>
      </c>
      <c r="Q3" s="16">
        <v>1764329</v>
      </c>
      <c r="R3" s="10">
        <f>B3-P3</f>
        <v>-96037</v>
      </c>
      <c r="S3" s="8">
        <f>(B3-P3)/P3</f>
        <v>-0.17405227893455799</v>
      </c>
      <c r="T3" s="10">
        <f>D3-Q3</f>
        <v>-215130</v>
      </c>
      <c r="U3" s="8">
        <f>(D3-Q3)/Q3</f>
        <v>-0.12193304083308726</v>
      </c>
    </row>
    <row r="4" spans="1:21" ht="37" customHeight="1" x14ac:dyDescent="0.15">
      <c r="A4" s="13" t="s">
        <v>82</v>
      </c>
      <c r="B4" s="14">
        <v>192970</v>
      </c>
      <c r="C4" s="8">
        <f>B4/B5</f>
        <v>0.29747003255722176</v>
      </c>
      <c r="D4" s="14">
        <v>355305</v>
      </c>
      <c r="E4" s="8">
        <f>D4/D5</f>
        <v>0.18656038527616639</v>
      </c>
      <c r="F4" s="14">
        <v>133137</v>
      </c>
      <c r="G4" s="14">
        <v>257429</v>
      </c>
      <c r="H4" s="14">
        <f>B4-F4</f>
        <v>59833</v>
      </c>
      <c r="I4" s="15">
        <f>(B4-F4)/F4</f>
        <v>0.44940925512817625</v>
      </c>
      <c r="J4" s="14">
        <f>D4-G4</f>
        <v>97876</v>
      </c>
      <c r="K4" s="15">
        <f>(D4-G4)/G4</f>
        <v>0.38020580431886075</v>
      </c>
      <c r="L4" s="16">
        <v>49961</v>
      </c>
      <c r="M4" s="16">
        <v>92712</v>
      </c>
      <c r="N4" s="16">
        <v>24131</v>
      </c>
      <c r="O4" s="16">
        <v>44939</v>
      </c>
      <c r="P4" s="16">
        <v>130252</v>
      </c>
      <c r="Q4" s="16">
        <v>268990</v>
      </c>
      <c r="R4" s="10">
        <f>B4-P4</f>
        <v>62718</v>
      </c>
      <c r="S4" s="8">
        <f>(B4-P4)/P4</f>
        <v>0.48151275988084635</v>
      </c>
      <c r="T4" s="10">
        <f>D4-Q4</f>
        <v>86315</v>
      </c>
      <c r="U4" s="8">
        <f>(D4-Q4)/Q4</f>
        <v>0.32088553477824455</v>
      </c>
    </row>
    <row r="5" spans="1:21" s="5" customFormat="1" ht="37" customHeight="1" x14ac:dyDescent="0.15">
      <c r="A5" s="17" t="s">
        <v>0</v>
      </c>
      <c r="B5" s="18">
        <v>648704</v>
      </c>
      <c r="C5" s="19"/>
      <c r="D5" s="18">
        <v>1904504</v>
      </c>
      <c r="E5" s="19"/>
      <c r="F5" s="18">
        <v>533877</v>
      </c>
      <c r="G5" s="18">
        <v>1663753</v>
      </c>
      <c r="H5" s="18">
        <f>B5-F5</f>
        <v>114827</v>
      </c>
      <c r="I5" s="19">
        <f>(B5-F5)/F5</f>
        <v>0.21508137642190991</v>
      </c>
      <c r="J5" s="18">
        <f>D5-G5</f>
        <v>240751</v>
      </c>
      <c r="K5" s="19">
        <f>(D5-G5)/G5</f>
        <v>0.14470357078244186</v>
      </c>
      <c r="L5" s="18">
        <v>380461</v>
      </c>
      <c r="M5" s="18">
        <v>1259462</v>
      </c>
      <c r="N5" s="18">
        <v>286743</v>
      </c>
      <c r="O5" s="18">
        <v>956973</v>
      </c>
      <c r="P5" s="18">
        <v>682023</v>
      </c>
      <c r="Q5" s="18">
        <v>2033319</v>
      </c>
      <c r="R5" s="11">
        <f>B5-P5</f>
        <v>-33319</v>
      </c>
      <c r="S5" s="12">
        <f>(B5-P5)/P5</f>
        <v>-4.8853191168039788E-2</v>
      </c>
      <c r="T5" s="11">
        <f>D5-Q5</f>
        <v>-128815</v>
      </c>
      <c r="U5" s="12">
        <f>(D5-Q5)/Q5</f>
        <v>-6.3352085924540127E-2</v>
      </c>
    </row>
    <row r="6" spans="1:21" s="6" customFormat="1" ht="37" customHeight="1" x14ac:dyDescent="0.15">
      <c r="A6" s="22" t="s">
        <v>93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6" customFormat="1" ht="18" customHeight="1" x14ac:dyDescent="0.15">
      <c r="A7" s="23" t="s">
        <v>83</v>
      </c>
      <c r="B7" s="21" t="s">
        <v>84</v>
      </c>
      <c r="C7" s="21"/>
      <c r="D7" s="21"/>
      <c r="E7" s="21"/>
      <c r="F7" s="20" t="s">
        <v>85</v>
      </c>
      <c r="G7" s="20"/>
      <c r="H7" s="21" t="s">
        <v>86</v>
      </c>
      <c r="I7" s="21"/>
      <c r="J7" s="21"/>
      <c r="K7" s="21"/>
      <c r="L7" s="21" t="s">
        <v>95</v>
      </c>
      <c r="M7" s="21"/>
      <c r="N7" s="20" t="s">
        <v>87</v>
      </c>
      <c r="O7" s="20"/>
      <c r="P7" s="20" t="s">
        <v>88</v>
      </c>
      <c r="Q7" s="20"/>
      <c r="R7" s="21" t="s">
        <v>89</v>
      </c>
      <c r="S7" s="21"/>
      <c r="T7" s="21"/>
      <c r="U7" s="21"/>
    </row>
    <row r="8" spans="1:21" s="6" customFormat="1" ht="18" customHeight="1" x14ac:dyDescent="0.15">
      <c r="A8" s="23"/>
      <c r="B8" s="1" t="s">
        <v>90</v>
      </c>
      <c r="C8" s="2" t="s">
        <v>91</v>
      </c>
      <c r="D8" s="1" t="s">
        <v>92</v>
      </c>
      <c r="E8" s="2" t="s">
        <v>91</v>
      </c>
      <c r="F8" s="1" t="s">
        <v>90</v>
      </c>
      <c r="G8" s="1" t="s">
        <v>92</v>
      </c>
      <c r="H8" s="24" t="s">
        <v>90</v>
      </c>
      <c r="I8" s="25"/>
      <c r="J8" s="24" t="s">
        <v>92</v>
      </c>
      <c r="K8" s="25"/>
      <c r="L8" s="1" t="s">
        <v>90</v>
      </c>
      <c r="M8" s="1" t="s">
        <v>92</v>
      </c>
      <c r="N8" s="1" t="s">
        <v>90</v>
      </c>
      <c r="O8" s="1" t="s">
        <v>92</v>
      </c>
      <c r="P8" s="1" t="s">
        <v>90</v>
      </c>
      <c r="Q8" s="1" t="s">
        <v>92</v>
      </c>
      <c r="R8" s="24" t="s">
        <v>90</v>
      </c>
      <c r="S8" s="25"/>
      <c r="T8" s="24" t="s">
        <v>92</v>
      </c>
      <c r="U8" s="25"/>
    </row>
    <row r="9" spans="1:21" ht="18" customHeight="1" x14ac:dyDescent="0.15">
      <c r="A9" s="13" t="s">
        <v>1</v>
      </c>
      <c r="B9" s="14">
        <v>1595</v>
      </c>
      <c r="C9" s="4">
        <f>B9/B$4</f>
        <v>8.2655335026169865E-3</v>
      </c>
      <c r="D9" s="14">
        <v>3161</v>
      </c>
      <c r="E9" s="4">
        <f>D9/D$4</f>
        <v>8.8965818099942303E-3</v>
      </c>
      <c r="F9" s="14">
        <v>1033</v>
      </c>
      <c r="G9" s="14">
        <v>2104</v>
      </c>
      <c r="H9" s="14">
        <f>B9-F9</f>
        <v>562</v>
      </c>
      <c r="I9" s="15">
        <f t="shared" ref="I9:I50" si="0">(B9-F9)/F9</f>
        <v>0.54404646660212974</v>
      </c>
      <c r="J9" s="14">
        <f t="shared" ref="J9:J40" si="1">D9-G9</f>
        <v>1057</v>
      </c>
      <c r="K9" s="15">
        <f t="shared" ref="K9:K50" si="2">(D9-G9)/G9</f>
        <v>0.50237642585551334</v>
      </c>
      <c r="L9" s="16">
        <v>516</v>
      </c>
      <c r="M9" s="16">
        <v>1141</v>
      </c>
      <c r="N9" s="16">
        <v>347</v>
      </c>
      <c r="O9" s="16">
        <v>727</v>
      </c>
      <c r="P9" s="16">
        <v>862</v>
      </c>
      <c r="Q9" s="16">
        <v>2261</v>
      </c>
      <c r="R9" s="10">
        <f t="shared" ref="R9:R40" si="3">B9-P9</f>
        <v>733</v>
      </c>
      <c r="S9" s="8">
        <f t="shared" ref="S9:S50" si="4">(B9-P9)/P9</f>
        <v>0.85034802784222741</v>
      </c>
      <c r="T9" s="10">
        <f t="shared" ref="T9:T40" si="5">D9-Q9</f>
        <v>900</v>
      </c>
      <c r="U9" s="8">
        <f t="shared" ref="U9:U50" si="6">(D9-Q9)/Q9</f>
        <v>0.39805395842547547</v>
      </c>
    </row>
    <row r="10" spans="1:21" ht="18" customHeight="1" x14ac:dyDescent="0.15">
      <c r="A10" s="13" t="s">
        <v>2</v>
      </c>
      <c r="B10" s="14">
        <v>3005</v>
      </c>
      <c r="C10" s="4">
        <f t="shared" ref="C10:C66" si="7">B10/B$4</f>
        <v>1.5572368761983727E-2</v>
      </c>
      <c r="D10" s="14">
        <v>5549</v>
      </c>
      <c r="E10" s="4">
        <f t="shared" ref="E10:E66" si="8">D10/D$4</f>
        <v>1.5617568004953491E-2</v>
      </c>
      <c r="F10" s="14">
        <v>2313</v>
      </c>
      <c r="G10" s="14">
        <v>4106</v>
      </c>
      <c r="H10" s="14">
        <f t="shared" ref="H10:H67" si="9">B10-F10</f>
        <v>692</v>
      </c>
      <c r="I10" s="15">
        <f t="shared" si="0"/>
        <v>0.2991785559878945</v>
      </c>
      <c r="J10" s="14">
        <f t="shared" si="1"/>
        <v>1443</v>
      </c>
      <c r="K10" s="15">
        <f t="shared" si="2"/>
        <v>0.3514369215781783</v>
      </c>
      <c r="L10" s="16">
        <v>1425</v>
      </c>
      <c r="M10" s="16">
        <v>2572</v>
      </c>
      <c r="N10" s="16">
        <v>638</v>
      </c>
      <c r="O10" s="16">
        <v>1046</v>
      </c>
      <c r="P10" s="16">
        <v>2587</v>
      </c>
      <c r="Q10" s="16">
        <v>5414</v>
      </c>
      <c r="R10" s="10">
        <f t="shared" si="3"/>
        <v>418</v>
      </c>
      <c r="S10" s="8">
        <f t="shared" si="4"/>
        <v>0.16157711635098571</v>
      </c>
      <c r="T10" s="10">
        <f t="shared" si="5"/>
        <v>135</v>
      </c>
      <c r="U10" s="8">
        <f t="shared" si="6"/>
        <v>2.4935352789065387E-2</v>
      </c>
    </row>
    <row r="11" spans="1:21" ht="18" customHeight="1" x14ac:dyDescent="0.15">
      <c r="A11" s="13" t="s">
        <v>3</v>
      </c>
      <c r="B11" s="14">
        <v>4455</v>
      </c>
      <c r="C11" s="4">
        <f t="shared" si="7"/>
        <v>2.3086490127999171E-2</v>
      </c>
      <c r="D11" s="14">
        <v>8520</v>
      </c>
      <c r="E11" s="4">
        <f t="shared" si="8"/>
        <v>2.3979397982015451E-2</v>
      </c>
      <c r="F11" s="14">
        <v>4158</v>
      </c>
      <c r="G11" s="14">
        <v>7938</v>
      </c>
      <c r="H11" s="14">
        <f t="shared" si="9"/>
        <v>297</v>
      </c>
      <c r="I11" s="15">
        <f t="shared" si="0"/>
        <v>7.1428571428571425E-2</v>
      </c>
      <c r="J11" s="14">
        <f t="shared" si="1"/>
        <v>582</v>
      </c>
      <c r="K11" s="15">
        <f t="shared" si="2"/>
        <v>7.3318216175359038E-2</v>
      </c>
      <c r="L11" s="16">
        <v>2504</v>
      </c>
      <c r="M11" s="16">
        <v>4495</v>
      </c>
      <c r="N11" s="16">
        <v>1184</v>
      </c>
      <c r="O11" s="16">
        <v>2038</v>
      </c>
      <c r="P11" s="16">
        <v>4450</v>
      </c>
      <c r="Q11" s="16">
        <v>8731</v>
      </c>
      <c r="R11" s="10">
        <f t="shared" si="3"/>
        <v>5</v>
      </c>
      <c r="S11" s="8">
        <f t="shared" si="4"/>
        <v>1.1235955056179776E-3</v>
      </c>
      <c r="T11" s="10">
        <f t="shared" si="5"/>
        <v>-211</v>
      </c>
      <c r="U11" s="8">
        <f t="shared" si="6"/>
        <v>-2.4166762112014659E-2</v>
      </c>
    </row>
    <row r="12" spans="1:21" ht="18" customHeight="1" x14ac:dyDescent="0.15">
      <c r="A12" s="13" t="s">
        <v>4</v>
      </c>
      <c r="B12" s="14">
        <v>80</v>
      </c>
      <c r="C12" s="4">
        <f t="shared" si="7"/>
        <v>4.1457221329740376E-4</v>
      </c>
      <c r="D12" s="14">
        <v>174</v>
      </c>
      <c r="E12" s="4">
        <f t="shared" si="8"/>
        <v>4.8972009963270987E-4</v>
      </c>
      <c r="F12" s="14">
        <v>56</v>
      </c>
      <c r="G12" s="14">
        <v>112</v>
      </c>
      <c r="H12" s="14">
        <f t="shared" si="9"/>
        <v>24</v>
      </c>
      <c r="I12" s="15">
        <f t="shared" si="0"/>
        <v>0.42857142857142855</v>
      </c>
      <c r="J12" s="14">
        <f t="shared" si="1"/>
        <v>62</v>
      </c>
      <c r="K12" s="15">
        <f t="shared" si="2"/>
        <v>0.5535714285714286</v>
      </c>
      <c r="L12" s="16">
        <v>12</v>
      </c>
      <c r="M12" s="16">
        <v>51</v>
      </c>
      <c r="N12" s="16">
        <v>14</v>
      </c>
      <c r="O12" s="16">
        <v>29</v>
      </c>
      <c r="P12" s="16">
        <v>99</v>
      </c>
      <c r="Q12" s="16">
        <v>257</v>
      </c>
      <c r="R12" s="10">
        <f t="shared" si="3"/>
        <v>-19</v>
      </c>
      <c r="S12" s="8">
        <f t="shared" si="4"/>
        <v>-0.19191919191919191</v>
      </c>
      <c r="T12" s="10">
        <f t="shared" si="5"/>
        <v>-83</v>
      </c>
      <c r="U12" s="8">
        <f t="shared" si="6"/>
        <v>-0.32295719844357978</v>
      </c>
    </row>
    <row r="13" spans="1:21" ht="18" customHeight="1" x14ac:dyDescent="0.15">
      <c r="A13" s="13" t="s">
        <v>5</v>
      </c>
      <c r="B13" s="14">
        <v>2810</v>
      </c>
      <c r="C13" s="4">
        <f t="shared" si="7"/>
        <v>1.4561848992071306E-2</v>
      </c>
      <c r="D13" s="14">
        <v>10208</v>
      </c>
      <c r="E13" s="4">
        <f t="shared" si="8"/>
        <v>2.8730245845118983E-2</v>
      </c>
      <c r="F13" s="14">
        <v>2093</v>
      </c>
      <c r="G13" s="14">
        <v>8764</v>
      </c>
      <c r="H13" s="14">
        <f t="shared" si="9"/>
        <v>717</v>
      </c>
      <c r="I13" s="15">
        <f t="shared" si="0"/>
        <v>0.34257047300525562</v>
      </c>
      <c r="J13" s="14">
        <f t="shared" si="1"/>
        <v>1444</v>
      </c>
      <c r="K13" s="15">
        <f t="shared" si="2"/>
        <v>0.16476494751255136</v>
      </c>
      <c r="L13" s="16">
        <v>501</v>
      </c>
      <c r="M13" s="16">
        <v>1632</v>
      </c>
      <c r="N13" s="16">
        <v>89</v>
      </c>
      <c r="O13" s="16">
        <v>171</v>
      </c>
      <c r="P13" s="16">
        <v>1879</v>
      </c>
      <c r="Q13" s="16">
        <v>8752</v>
      </c>
      <c r="R13" s="10">
        <f t="shared" si="3"/>
        <v>931</v>
      </c>
      <c r="S13" s="8">
        <f t="shared" si="4"/>
        <v>0.49547631718999469</v>
      </c>
      <c r="T13" s="10">
        <f t="shared" si="5"/>
        <v>1456</v>
      </c>
      <c r="U13" s="8">
        <f t="shared" si="6"/>
        <v>0.1663619744058501</v>
      </c>
    </row>
    <row r="14" spans="1:21" ht="18" customHeight="1" x14ac:dyDescent="0.15">
      <c r="A14" s="13" t="s">
        <v>6</v>
      </c>
      <c r="B14" s="14">
        <v>61</v>
      </c>
      <c r="C14" s="4">
        <f t="shared" si="7"/>
        <v>3.1611131263927037E-4</v>
      </c>
      <c r="D14" s="14">
        <v>131</v>
      </c>
      <c r="E14" s="4">
        <f t="shared" si="8"/>
        <v>3.6869731639014365E-4</v>
      </c>
      <c r="F14" s="14">
        <v>230</v>
      </c>
      <c r="G14" s="14">
        <v>369</v>
      </c>
      <c r="H14" s="14">
        <f t="shared" si="9"/>
        <v>-169</v>
      </c>
      <c r="I14" s="15">
        <f t="shared" si="0"/>
        <v>-0.73478260869565215</v>
      </c>
      <c r="J14" s="14">
        <f t="shared" si="1"/>
        <v>-238</v>
      </c>
      <c r="K14" s="15">
        <f t="shared" si="2"/>
        <v>-0.6449864498644986</v>
      </c>
      <c r="L14" s="16">
        <v>56</v>
      </c>
      <c r="M14" s="16">
        <v>75</v>
      </c>
      <c r="N14" s="16">
        <v>10</v>
      </c>
      <c r="O14" s="16">
        <v>14</v>
      </c>
      <c r="P14" s="16">
        <v>39</v>
      </c>
      <c r="Q14" s="16">
        <v>77</v>
      </c>
      <c r="R14" s="10">
        <f t="shared" si="3"/>
        <v>22</v>
      </c>
      <c r="S14" s="8">
        <f t="shared" si="4"/>
        <v>0.5641025641025641</v>
      </c>
      <c r="T14" s="10">
        <f t="shared" si="5"/>
        <v>54</v>
      </c>
      <c r="U14" s="8">
        <f t="shared" si="6"/>
        <v>0.70129870129870131</v>
      </c>
    </row>
    <row r="15" spans="1:21" ht="18" customHeight="1" x14ac:dyDescent="0.15">
      <c r="A15" s="13" t="s">
        <v>7</v>
      </c>
      <c r="B15" s="14">
        <v>718</v>
      </c>
      <c r="C15" s="4">
        <f t="shared" si="7"/>
        <v>3.7207856143441987E-3</v>
      </c>
      <c r="D15" s="14">
        <v>1207</v>
      </c>
      <c r="E15" s="4">
        <f t="shared" si="8"/>
        <v>3.3970813807855222E-3</v>
      </c>
      <c r="F15" s="14">
        <v>422</v>
      </c>
      <c r="G15" s="14">
        <v>663</v>
      </c>
      <c r="H15" s="14">
        <f t="shared" si="9"/>
        <v>296</v>
      </c>
      <c r="I15" s="15">
        <f t="shared" si="0"/>
        <v>0.70142180094786732</v>
      </c>
      <c r="J15" s="14">
        <f t="shared" si="1"/>
        <v>544</v>
      </c>
      <c r="K15" s="15">
        <f t="shared" si="2"/>
        <v>0.82051282051282048</v>
      </c>
      <c r="L15" s="16">
        <v>120</v>
      </c>
      <c r="M15" s="16">
        <v>184</v>
      </c>
      <c r="N15" s="16">
        <v>38</v>
      </c>
      <c r="O15" s="16">
        <v>78</v>
      </c>
      <c r="P15" s="16">
        <v>240</v>
      </c>
      <c r="Q15" s="16">
        <v>527</v>
      </c>
      <c r="R15" s="10">
        <f t="shared" si="3"/>
        <v>478</v>
      </c>
      <c r="S15" s="8">
        <f t="shared" si="4"/>
        <v>1.9916666666666667</v>
      </c>
      <c r="T15" s="10">
        <f t="shared" si="5"/>
        <v>680</v>
      </c>
      <c r="U15" s="8">
        <f t="shared" si="6"/>
        <v>1.2903225806451613</v>
      </c>
    </row>
    <row r="16" spans="1:21" ht="18" customHeight="1" x14ac:dyDescent="0.15">
      <c r="A16" s="13" t="s">
        <v>8</v>
      </c>
      <c r="B16" s="14">
        <v>1192</v>
      </c>
      <c r="C16" s="4">
        <f t="shared" si="7"/>
        <v>6.1771259781313159E-3</v>
      </c>
      <c r="D16" s="14">
        <v>2311</v>
      </c>
      <c r="E16" s="4">
        <f t="shared" si="8"/>
        <v>6.5042709784551298E-3</v>
      </c>
      <c r="F16" s="14">
        <v>1098</v>
      </c>
      <c r="G16" s="14">
        <v>2040</v>
      </c>
      <c r="H16" s="14">
        <f t="shared" si="9"/>
        <v>94</v>
      </c>
      <c r="I16" s="15">
        <f t="shared" si="0"/>
        <v>8.5610200364298727E-2</v>
      </c>
      <c r="J16" s="14">
        <f t="shared" si="1"/>
        <v>271</v>
      </c>
      <c r="K16" s="15">
        <f t="shared" si="2"/>
        <v>0.13284313725490196</v>
      </c>
      <c r="L16" s="16">
        <v>466</v>
      </c>
      <c r="M16" s="16">
        <v>855</v>
      </c>
      <c r="N16" s="16">
        <v>260</v>
      </c>
      <c r="O16" s="16">
        <v>649</v>
      </c>
      <c r="P16" s="16">
        <v>757</v>
      </c>
      <c r="Q16" s="16">
        <v>1482</v>
      </c>
      <c r="R16" s="10">
        <f t="shared" si="3"/>
        <v>435</v>
      </c>
      <c r="S16" s="8">
        <f t="shared" si="4"/>
        <v>0.57463672391017173</v>
      </c>
      <c r="T16" s="10">
        <f t="shared" si="5"/>
        <v>829</v>
      </c>
      <c r="U16" s="8">
        <f t="shared" si="6"/>
        <v>0.55937921727395412</v>
      </c>
    </row>
    <row r="17" spans="1:21" ht="18" customHeight="1" x14ac:dyDescent="0.15">
      <c r="A17" s="13" t="s">
        <v>9</v>
      </c>
      <c r="B17" s="14">
        <v>304</v>
      </c>
      <c r="C17" s="4">
        <f t="shared" si="7"/>
        <v>1.5753744105301342E-3</v>
      </c>
      <c r="D17" s="14">
        <v>687</v>
      </c>
      <c r="E17" s="4">
        <f t="shared" si="8"/>
        <v>1.9335500485498376E-3</v>
      </c>
      <c r="F17" s="14">
        <v>358</v>
      </c>
      <c r="G17" s="14">
        <v>511</v>
      </c>
      <c r="H17" s="14">
        <f t="shared" si="9"/>
        <v>-54</v>
      </c>
      <c r="I17" s="15">
        <f t="shared" si="0"/>
        <v>-0.15083798882681565</v>
      </c>
      <c r="J17" s="14">
        <f t="shared" si="1"/>
        <v>176</v>
      </c>
      <c r="K17" s="15">
        <f t="shared" si="2"/>
        <v>0.34442270058708413</v>
      </c>
      <c r="L17" s="16">
        <v>133</v>
      </c>
      <c r="M17" s="16">
        <v>303</v>
      </c>
      <c r="N17" s="16">
        <v>20</v>
      </c>
      <c r="O17" s="16">
        <v>30</v>
      </c>
      <c r="P17" s="16">
        <v>130</v>
      </c>
      <c r="Q17" s="16">
        <v>253</v>
      </c>
      <c r="R17" s="10">
        <f t="shared" si="3"/>
        <v>174</v>
      </c>
      <c r="S17" s="8">
        <f t="shared" si="4"/>
        <v>1.3384615384615384</v>
      </c>
      <c r="T17" s="10">
        <f t="shared" si="5"/>
        <v>434</v>
      </c>
      <c r="U17" s="8">
        <f t="shared" si="6"/>
        <v>1.7154150197628459</v>
      </c>
    </row>
    <row r="18" spans="1:21" ht="18" customHeight="1" x14ac:dyDescent="0.15">
      <c r="A18" s="13" t="s">
        <v>10</v>
      </c>
      <c r="B18" s="14">
        <v>652</v>
      </c>
      <c r="C18" s="4">
        <f t="shared" si="7"/>
        <v>3.3787635383738406E-3</v>
      </c>
      <c r="D18" s="14">
        <v>1634</v>
      </c>
      <c r="E18" s="4">
        <f t="shared" si="8"/>
        <v>4.5988657632175176E-3</v>
      </c>
      <c r="F18" s="14">
        <v>349</v>
      </c>
      <c r="G18" s="14">
        <v>727</v>
      </c>
      <c r="H18" s="14">
        <f t="shared" si="9"/>
        <v>303</v>
      </c>
      <c r="I18" s="15">
        <f t="shared" si="0"/>
        <v>0.86819484240687683</v>
      </c>
      <c r="J18" s="14">
        <f t="shared" si="1"/>
        <v>907</v>
      </c>
      <c r="K18" s="15">
        <f t="shared" si="2"/>
        <v>1.2475928473177442</v>
      </c>
      <c r="L18" s="16">
        <v>100</v>
      </c>
      <c r="M18" s="16">
        <v>152</v>
      </c>
      <c r="N18" s="16">
        <v>34</v>
      </c>
      <c r="O18" s="16">
        <v>42</v>
      </c>
      <c r="P18" s="16">
        <v>444</v>
      </c>
      <c r="Q18" s="16">
        <v>949</v>
      </c>
      <c r="R18" s="10">
        <f t="shared" si="3"/>
        <v>208</v>
      </c>
      <c r="S18" s="8">
        <f t="shared" si="4"/>
        <v>0.46846846846846846</v>
      </c>
      <c r="T18" s="10">
        <f t="shared" si="5"/>
        <v>685</v>
      </c>
      <c r="U18" s="8">
        <f t="shared" si="6"/>
        <v>0.72181243414120122</v>
      </c>
    </row>
    <row r="19" spans="1:21" ht="18" customHeight="1" x14ac:dyDescent="0.15">
      <c r="A19" s="13" t="s">
        <v>11</v>
      </c>
      <c r="B19" s="14">
        <v>28884</v>
      </c>
      <c r="C19" s="4">
        <f t="shared" si="7"/>
        <v>0.14968129761102761</v>
      </c>
      <c r="D19" s="14">
        <v>52020</v>
      </c>
      <c r="E19" s="4">
        <f t="shared" si="8"/>
        <v>0.14640942289019293</v>
      </c>
      <c r="F19" s="14">
        <v>22709</v>
      </c>
      <c r="G19" s="14">
        <v>37464</v>
      </c>
      <c r="H19" s="14">
        <f t="shared" si="9"/>
        <v>6175</v>
      </c>
      <c r="I19" s="15">
        <f t="shared" si="0"/>
        <v>0.27191862257254834</v>
      </c>
      <c r="J19" s="14">
        <f t="shared" si="1"/>
        <v>14556</v>
      </c>
      <c r="K19" s="15">
        <f t="shared" si="2"/>
        <v>0.38853299167200511</v>
      </c>
      <c r="L19" s="16">
        <v>12019</v>
      </c>
      <c r="M19" s="16">
        <v>18919</v>
      </c>
      <c r="N19" s="16">
        <v>4237</v>
      </c>
      <c r="O19" s="16">
        <v>6673</v>
      </c>
      <c r="P19" s="16">
        <v>17079</v>
      </c>
      <c r="Q19" s="16">
        <v>28597</v>
      </c>
      <c r="R19" s="10">
        <f t="shared" si="3"/>
        <v>11805</v>
      </c>
      <c r="S19" s="8">
        <f t="shared" si="4"/>
        <v>0.69119971895310028</v>
      </c>
      <c r="T19" s="10">
        <f t="shared" si="5"/>
        <v>23423</v>
      </c>
      <c r="U19" s="8">
        <f t="shared" si="6"/>
        <v>0.81907193062209327</v>
      </c>
    </row>
    <row r="20" spans="1:21" ht="18" customHeight="1" x14ac:dyDescent="0.15">
      <c r="A20" s="13" t="s">
        <v>12</v>
      </c>
      <c r="B20" s="14">
        <v>14091</v>
      </c>
      <c r="C20" s="4">
        <f t="shared" si="7"/>
        <v>7.302171321967145E-2</v>
      </c>
      <c r="D20" s="14">
        <v>30274</v>
      </c>
      <c r="E20" s="4">
        <f t="shared" si="8"/>
        <v>8.5205668369429083E-2</v>
      </c>
      <c r="F20" s="14">
        <v>11128</v>
      </c>
      <c r="G20" s="14">
        <v>25758</v>
      </c>
      <c r="H20" s="14">
        <f t="shared" si="9"/>
        <v>2963</v>
      </c>
      <c r="I20" s="15">
        <f t="shared" si="0"/>
        <v>0.26626527677929546</v>
      </c>
      <c r="J20" s="14">
        <f t="shared" si="1"/>
        <v>4516</v>
      </c>
      <c r="K20" s="15">
        <f t="shared" si="2"/>
        <v>0.175324171131299</v>
      </c>
      <c r="L20" s="16">
        <v>5664</v>
      </c>
      <c r="M20" s="16">
        <v>13143</v>
      </c>
      <c r="N20" s="16">
        <v>3280</v>
      </c>
      <c r="O20" s="16">
        <v>7170</v>
      </c>
      <c r="P20" s="16">
        <v>11840</v>
      </c>
      <c r="Q20" s="16">
        <v>29566</v>
      </c>
      <c r="R20" s="10">
        <f t="shared" si="3"/>
        <v>2251</v>
      </c>
      <c r="S20" s="8">
        <f t="shared" si="4"/>
        <v>0.19011824324324325</v>
      </c>
      <c r="T20" s="10">
        <f t="shared" si="5"/>
        <v>708</v>
      </c>
      <c r="U20" s="8">
        <f t="shared" si="6"/>
        <v>2.3946424947574919E-2</v>
      </c>
    </row>
    <row r="21" spans="1:21" ht="18" customHeight="1" x14ac:dyDescent="0.15">
      <c r="A21" s="13" t="s">
        <v>13</v>
      </c>
      <c r="B21" s="14">
        <v>1782</v>
      </c>
      <c r="C21" s="4">
        <f t="shared" si="7"/>
        <v>9.2345960511996689E-3</v>
      </c>
      <c r="D21" s="14">
        <v>2811</v>
      </c>
      <c r="E21" s="4">
        <f t="shared" si="8"/>
        <v>7.9115126440663652E-3</v>
      </c>
      <c r="F21" s="14">
        <v>1125</v>
      </c>
      <c r="G21" s="14">
        <v>2134</v>
      </c>
      <c r="H21" s="14">
        <f t="shared" si="9"/>
        <v>657</v>
      </c>
      <c r="I21" s="15">
        <f t="shared" si="0"/>
        <v>0.58399999999999996</v>
      </c>
      <c r="J21" s="14">
        <f t="shared" si="1"/>
        <v>677</v>
      </c>
      <c r="K21" s="15">
        <f t="shared" si="2"/>
        <v>0.31724461105904406</v>
      </c>
      <c r="L21" s="16">
        <v>350</v>
      </c>
      <c r="M21" s="16">
        <v>588</v>
      </c>
      <c r="N21" s="16">
        <v>69</v>
      </c>
      <c r="O21" s="16">
        <v>117</v>
      </c>
      <c r="P21" s="16">
        <v>714</v>
      </c>
      <c r="Q21" s="16">
        <v>1541</v>
      </c>
      <c r="R21" s="10">
        <f t="shared" si="3"/>
        <v>1068</v>
      </c>
      <c r="S21" s="8">
        <f t="shared" si="4"/>
        <v>1.4957983193277311</v>
      </c>
      <c r="T21" s="10">
        <f t="shared" si="5"/>
        <v>1270</v>
      </c>
      <c r="U21" s="8">
        <f t="shared" si="6"/>
        <v>0.82414016872160933</v>
      </c>
    </row>
    <row r="22" spans="1:21" ht="18" customHeight="1" x14ac:dyDescent="0.15">
      <c r="A22" s="13" t="s">
        <v>14</v>
      </c>
      <c r="B22" s="14">
        <v>1825</v>
      </c>
      <c r="C22" s="4">
        <f t="shared" si="7"/>
        <v>9.457428615847023E-3</v>
      </c>
      <c r="D22" s="14">
        <v>3427</v>
      </c>
      <c r="E22" s="4">
        <f t="shared" si="8"/>
        <v>9.6452343760994076E-3</v>
      </c>
      <c r="F22" s="14">
        <v>1287</v>
      </c>
      <c r="G22" s="14">
        <v>2710</v>
      </c>
      <c r="H22" s="14">
        <f t="shared" si="9"/>
        <v>538</v>
      </c>
      <c r="I22" s="15">
        <f t="shared" si="0"/>
        <v>0.41802641802641805</v>
      </c>
      <c r="J22" s="14">
        <f t="shared" si="1"/>
        <v>717</v>
      </c>
      <c r="K22" s="15">
        <f t="shared" si="2"/>
        <v>0.26457564575645759</v>
      </c>
      <c r="L22" s="16">
        <v>430</v>
      </c>
      <c r="M22" s="16">
        <v>826</v>
      </c>
      <c r="N22" s="16">
        <v>215</v>
      </c>
      <c r="O22" s="16">
        <v>420</v>
      </c>
      <c r="P22" s="16">
        <v>1406</v>
      </c>
      <c r="Q22" s="16">
        <v>3410</v>
      </c>
      <c r="R22" s="10">
        <f t="shared" si="3"/>
        <v>419</v>
      </c>
      <c r="S22" s="8">
        <f t="shared" si="4"/>
        <v>0.29800853485064011</v>
      </c>
      <c r="T22" s="10">
        <f t="shared" si="5"/>
        <v>17</v>
      </c>
      <c r="U22" s="8">
        <f t="shared" si="6"/>
        <v>4.98533724340176E-3</v>
      </c>
    </row>
    <row r="23" spans="1:21" ht="18" customHeight="1" x14ac:dyDescent="0.15">
      <c r="A23" s="13" t="s">
        <v>15</v>
      </c>
      <c r="B23" s="14">
        <v>94</v>
      </c>
      <c r="C23" s="4">
        <f t="shared" si="7"/>
        <v>4.8712235062444939E-4</v>
      </c>
      <c r="D23" s="14">
        <v>221</v>
      </c>
      <c r="E23" s="4">
        <f t="shared" si="8"/>
        <v>6.220008162001661E-4</v>
      </c>
      <c r="F23" s="14">
        <v>117</v>
      </c>
      <c r="G23" s="14">
        <v>206</v>
      </c>
      <c r="H23" s="14">
        <f t="shared" si="9"/>
        <v>-23</v>
      </c>
      <c r="I23" s="15">
        <f t="shared" si="0"/>
        <v>-0.19658119658119658</v>
      </c>
      <c r="J23" s="14">
        <f t="shared" si="1"/>
        <v>15</v>
      </c>
      <c r="K23" s="15">
        <f t="shared" si="2"/>
        <v>7.281553398058252E-2</v>
      </c>
      <c r="L23" s="16">
        <v>48</v>
      </c>
      <c r="M23" s="16">
        <v>68</v>
      </c>
      <c r="N23" s="16">
        <v>6</v>
      </c>
      <c r="O23" s="16">
        <v>11</v>
      </c>
      <c r="P23" s="16">
        <v>52</v>
      </c>
      <c r="Q23" s="16">
        <v>79</v>
      </c>
      <c r="R23" s="10">
        <f t="shared" si="3"/>
        <v>42</v>
      </c>
      <c r="S23" s="8">
        <f t="shared" si="4"/>
        <v>0.80769230769230771</v>
      </c>
      <c r="T23" s="10">
        <f t="shared" si="5"/>
        <v>142</v>
      </c>
      <c r="U23" s="8">
        <f t="shared" si="6"/>
        <v>1.7974683544303798</v>
      </c>
    </row>
    <row r="24" spans="1:21" ht="18" customHeight="1" x14ac:dyDescent="0.15">
      <c r="A24" s="13" t="s">
        <v>16</v>
      </c>
      <c r="B24" s="14">
        <v>176</v>
      </c>
      <c r="C24" s="4">
        <f t="shared" si="7"/>
        <v>9.1205886925428822E-4</v>
      </c>
      <c r="D24" s="14">
        <v>327</v>
      </c>
      <c r="E24" s="4">
        <f t="shared" si="8"/>
        <v>9.2033604930974791E-4</v>
      </c>
      <c r="F24" s="14">
        <v>149</v>
      </c>
      <c r="G24" s="14">
        <v>261</v>
      </c>
      <c r="H24" s="14">
        <f t="shared" si="9"/>
        <v>27</v>
      </c>
      <c r="I24" s="15">
        <f t="shared" si="0"/>
        <v>0.18120805369127516</v>
      </c>
      <c r="J24" s="14">
        <f t="shared" si="1"/>
        <v>66</v>
      </c>
      <c r="K24" s="15">
        <f t="shared" si="2"/>
        <v>0.25287356321839083</v>
      </c>
      <c r="L24" s="16">
        <v>57</v>
      </c>
      <c r="M24" s="16">
        <v>131</v>
      </c>
      <c r="N24" s="16">
        <v>61</v>
      </c>
      <c r="O24" s="16">
        <v>75</v>
      </c>
      <c r="P24" s="16">
        <v>206</v>
      </c>
      <c r="Q24" s="16">
        <v>395</v>
      </c>
      <c r="R24" s="10">
        <f t="shared" si="3"/>
        <v>-30</v>
      </c>
      <c r="S24" s="8">
        <f t="shared" si="4"/>
        <v>-0.14563106796116504</v>
      </c>
      <c r="T24" s="10">
        <f t="shared" si="5"/>
        <v>-68</v>
      </c>
      <c r="U24" s="8">
        <f t="shared" si="6"/>
        <v>-0.17215189873417722</v>
      </c>
    </row>
    <row r="25" spans="1:21" ht="18" customHeight="1" x14ac:dyDescent="0.15">
      <c r="A25" s="13" t="s">
        <v>17</v>
      </c>
      <c r="B25" s="14">
        <v>868</v>
      </c>
      <c r="C25" s="4">
        <f t="shared" si="7"/>
        <v>4.498108514276831E-3</v>
      </c>
      <c r="D25" s="14">
        <v>1163</v>
      </c>
      <c r="E25" s="4">
        <f t="shared" si="8"/>
        <v>3.2732441142117336E-3</v>
      </c>
      <c r="F25" s="14">
        <v>212</v>
      </c>
      <c r="G25" s="14">
        <v>411</v>
      </c>
      <c r="H25" s="14">
        <f t="shared" si="9"/>
        <v>656</v>
      </c>
      <c r="I25" s="15">
        <f t="shared" si="0"/>
        <v>3.0943396226415096</v>
      </c>
      <c r="J25" s="14">
        <f t="shared" si="1"/>
        <v>752</v>
      </c>
      <c r="K25" s="15">
        <f t="shared" si="2"/>
        <v>1.829683698296837</v>
      </c>
      <c r="L25" s="16">
        <v>100</v>
      </c>
      <c r="M25" s="16">
        <v>132</v>
      </c>
      <c r="N25" s="16">
        <v>72</v>
      </c>
      <c r="O25" s="16">
        <v>143</v>
      </c>
      <c r="P25" s="16">
        <v>217</v>
      </c>
      <c r="Q25" s="16">
        <v>455</v>
      </c>
      <c r="R25" s="10">
        <f t="shared" si="3"/>
        <v>651</v>
      </c>
      <c r="S25" s="8">
        <f t="shared" si="4"/>
        <v>3</v>
      </c>
      <c r="T25" s="10">
        <f t="shared" si="5"/>
        <v>708</v>
      </c>
      <c r="U25" s="8">
        <f t="shared" si="6"/>
        <v>1.5560439560439561</v>
      </c>
    </row>
    <row r="26" spans="1:21" ht="18" customHeight="1" x14ac:dyDescent="0.15">
      <c r="A26" s="13" t="s">
        <v>18</v>
      </c>
      <c r="B26" s="14">
        <v>444</v>
      </c>
      <c r="C26" s="4">
        <f t="shared" si="7"/>
        <v>2.3008757838005908E-3</v>
      </c>
      <c r="D26" s="14">
        <v>1076</v>
      </c>
      <c r="E26" s="4">
        <f t="shared" si="8"/>
        <v>3.0283840643953786E-3</v>
      </c>
      <c r="F26" s="14">
        <v>429</v>
      </c>
      <c r="G26" s="14">
        <v>1190</v>
      </c>
      <c r="H26" s="14">
        <f t="shared" si="9"/>
        <v>15</v>
      </c>
      <c r="I26" s="15">
        <f t="shared" si="0"/>
        <v>3.4965034965034968E-2</v>
      </c>
      <c r="J26" s="14">
        <f t="shared" si="1"/>
        <v>-114</v>
      </c>
      <c r="K26" s="15">
        <f t="shared" si="2"/>
        <v>-9.5798319327731099E-2</v>
      </c>
      <c r="L26" s="16">
        <v>216</v>
      </c>
      <c r="M26" s="16">
        <v>511</v>
      </c>
      <c r="N26" s="16">
        <v>122</v>
      </c>
      <c r="O26" s="16">
        <v>274</v>
      </c>
      <c r="P26" s="16">
        <v>523</v>
      </c>
      <c r="Q26" s="16">
        <v>1222</v>
      </c>
      <c r="R26" s="10">
        <f t="shared" si="3"/>
        <v>-79</v>
      </c>
      <c r="S26" s="8">
        <f t="shared" si="4"/>
        <v>-0.15105162523900573</v>
      </c>
      <c r="T26" s="10">
        <f t="shared" si="5"/>
        <v>-146</v>
      </c>
      <c r="U26" s="8">
        <f t="shared" si="6"/>
        <v>-0.11947626841243862</v>
      </c>
    </row>
    <row r="27" spans="1:21" ht="18" customHeight="1" x14ac:dyDescent="0.15">
      <c r="A27" s="13" t="s">
        <v>19</v>
      </c>
      <c r="B27" s="14">
        <v>757</v>
      </c>
      <c r="C27" s="4">
        <f t="shared" si="7"/>
        <v>3.9228895683266832E-3</v>
      </c>
      <c r="D27" s="14">
        <v>1312</v>
      </c>
      <c r="E27" s="4">
        <f t="shared" si="8"/>
        <v>3.6926021305638819E-3</v>
      </c>
      <c r="F27" s="14">
        <v>437</v>
      </c>
      <c r="G27" s="14">
        <v>813</v>
      </c>
      <c r="H27" s="14">
        <f t="shared" si="9"/>
        <v>320</v>
      </c>
      <c r="I27" s="15">
        <f t="shared" si="0"/>
        <v>0.73226544622425627</v>
      </c>
      <c r="J27" s="14">
        <f t="shared" si="1"/>
        <v>499</v>
      </c>
      <c r="K27" s="15">
        <f t="shared" si="2"/>
        <v>0.61377613776137763</v>
      </c>
      <c r="L27" s="16">
        <v>192</v>
      </c>
      <c r="M27" s="16">
        <v>360</v>
      </c>
      <c r="N27" s="16">
        <v>79</v>
      </c>
      <c r="O27" s="16">
        <v>137</v>
      </c>
      <c r="P27" s="16">
        <v>456</v>
      </c>
      <c r="Q27" s="16">
        <v>922</v>
      </c>
      <c r="R27" s="10">
        <f t="shared" si="3"/>
        <v>301</v>
      </c>
      <c r="S27" s="8">
        <f t="shared" si="4"/>
        <v>0.66008771929824561</v>
      </c>
      <c r="T27" s="10">
        <f t="shared" si="5"/>
        <v>390</v>
      </c>
      <c r="U27" s="8">
        <f t="shared" si="6"/>
        <v>0.42299349240780909</v>
      </c>
    </row>
    <row r="28" spans="1:21" ht="18" customHeight="1" x14ac:dyDescent="0.15">
      <c r="A28" s="13" t="s">
        <v>20</v>
      </c>
      <c r="B28" s="14">
        <v>57</v>
      </c>
      <c r="C28" s="4">
        <f t="shared" si="7"/>
        <v>2.9538270197440017E-4</v>
      </c>
      <c r="D28" s="14">
        <v>169</v>
      </c>
      <c r="E28" s="4">
        <f t="shared" si="8"/>
        <v>4.7564768297659758E-4</v>
      </c>
      <c r="F28" s="14">
        <v>41</v>
      </c>
      <c r="G28" s="14">
        <v>144</v>
      </c>
      <c r="H28" s="14">
        <f t="shared" si="9"/>
        <v>16</v>
      </c>
      <c r="I28" s="15">
        <f t="shared" si="0"/>
        <v>0.3902439024390244</v>
      </c>
      <c r="J28" s="14">
        <f t="shared" si="1"/>
        <v>25</v>
      </c>
      <c r="K28" s="15">
        <f t="shared" si="2"/>
        <v>0.1736111111111111</v>
      </c>
      <c r="L28" s="16">
        <v>27</v>
      </c>
      <c r="M28" s="16">
        <v>56</v>
      </c>
      <c r="N28" s="16">
        <v>17</v>
      </c>
      <c r="O28" s="16">
        <v>49</v>
      </c>
      <c r="P28" s="16">
        <v>58</v>
      </c>
      <c r="Q28" s="16">
        <v>211</v>
      </c>
      <c r="R28" s="10">
        <f t="shared" si="3"/>
        <v>-1</v>
      </c>
      <c r="S28" s="8">
        <f t="shared" si="4"/>
        <v>-1.7241379310344827E-2</v>
      </c>
      <c r="T28" s="10">
        <f t="shared" si="5"/>
        <v>-42</v>
      </c>
      <c r="U28" s="8">
        <f t="shared" si="6"/>
        <v>-0.1990521327014218</v>
      </c>
    </row>
    <row r="29" spans="1:21" ht="18" customHeight="1" x14ac:dyDescent="0.15">
      <c r="A29" s="13" t="s">
        <v>21</v>
      </c>
      <c r="B29" s="14">
        <v>691</v>
      </c>
      <c r="C29" s="4">
        <f t="shared" si="7"/>
        <v>3.5808674923563247E-3</v>
      </c>
      <c r="D29" s="14">
        <v>1272</v>
      </c>
      <c r="E29" s="4">
        <f t="shared" si="8"/>
        <v>3.5800227973149831E-3</v>
      </c>
      <c r="F29" s="14">
        <v>636</v>
      </c>
      <c r="G29" s="14">
        <v>1296</v>
      </c>
      <c r="H29" s="14">
        <f t="shared" si="9"/>
        <v>55</v>
      </c>
      <c r="I29" s="15">
        <f t="shared" si="0"/>
        <v>8.6477987421383642E-2</v>
      </c>
      <c r="J29" s="14">
        <f t="shared" si="1"/>
        <v>-24</v>
      </c>
      <c r="K29" s="15">
        <f t="shared" si="2"/>
        <v>-1.8518518518518517E-2</v>
      </c>
      <c r="L29" s="16">
        <v>182</v>
      </c>
      <c r="M29" s="16">
        <v>318</v>
      </c>
      <c r="N29" s="16">
        <v>20</v>
      </c>
      <c r="O29" s="16">
        <v>29</v>
      </c>
      <c r="P29" s="16">
        <v>688</v>
      </c>
      <c r="Q29" s="16">
        <v>1257</v>
      </c>
      <c r="R29" s="10">
        <f t="shared" si="3"/>
        <v>3</v>
      </c>
      <c r="S29" s="8">
        <f t="shared" si="4"/>
        <v>4.3604651162790697E-3</v>
      </c>
      <c r="T29" s="10">
        <f t="shared" si="5"/>
        <v>15</v>
      </c>
      <c r="U29" s="8">
        <f t="shared" si="6"/>
        <v>1.1933174224343675E-2</v>
      </c>
    </row>
    <row r="30" spans="1:21" ht="18" customHeight="1" x14ac:dyDescent="0.15">
      <c r="A30" s="13" t="s">
        <v>22</v>
      </c>
      <c r="B30" s="14">
        <v>7105</v>
      </c>
      <c r="C30" s="4">
        <f t="shared" si="7"/>
        <v>3.6819194693475672E-2</v>
      </c>
      <c r="D30" s="14">
        <v>13514</v>
      </c>
      <c r="E30" s="4">
        <f t="shared" si="8"/>
        <v>3.8034927738140469E-2</v>
      </c>
      <c r="F30" s="14">
        <v>5503</v>
      </c>
      <c r="G30" s="14">
        <v>10776</v>
      </c>
      <c r="H30" s="14">
        <f t="shared" si="9"/>
        <v>1602</v>
      </c>
      <c r="I30" s="15">
        <f t="shared" si="0"/>
        <v>0.29111393785208067</v>
      </c>
      <c r="J30" s="14">
        <f t="shared" si="1"/>
        <v>2738</v>
      </c>
      <c r="K30" s="15">
        <f t="shared" si="2"/>
        <v>0.254083147735709</v>
      </c>
      <c r="L30" s="16">
        <v>3252</v>
      </c>
      <c r="M30" s="16">
        <v>5964</v>
      </c>
      <c r="N30" s="16">
        <v>1442</v>
      </c>
      <c r="O30" s="16">
        <v>2615</v>
      </c>
      <c r="P30" s="16">
        <v>6021</v>
      </c>
      <c r="Q30" s="16">
        <v>12064</v>
      </c>
      <c r="R30" s="10">
        <f t="shared" si="3"/>
        <v>1084</v>
      </c>
      <c r="S30" s="8">
        <f t="shared" si="4"/>
        <v>0.1800365387809334</v>
      </c>
      <c r="T30" s="10">
        <f t="shared" si="5"/>
        <v>1450</v>
      </c>
      <c r="U30" s="8">
        <f t="shared" si="6"/>
        <v>0.1201923076923077</v>
      </c>
    </row>
    <row r="31" spans="1:21" ht="18" customHeight="1" x14ac:dyDescent="0.15">
      <c r="A31" s="13" t="s">
        <v>23</v>
      </c>
      <c r="B31" s="14">
        <v>4765</v>
      </c>
      <c r="C31" s="4">
        <f t="shared" si="7"/>
        <v>2.4692957454526609E-2</v>
      </c>
      <c r="D31" s="14">
        <v>7789</v>
      </c>
      <c r="E31" s="4">
        <f t="shared" si="8"/>
        <v>2.1922010666891825E-2</v>
      </c>
      <c r="F31" s="14">
        <v>3106</v>
      </c>
      <c r="G31" s="14">
        <v>5612</v>
      </c>
      <c r="H31" s="14">
        <f t="shared" si="9"/>
        <v>1659</v>
      </c>
      <c r="I31" s="15">
        <f t="shared" si="0"/>
        <v>0.53412749517063751</v>
      </c>
      <c r="J31" s="14">
        <f t="shared" si="1"/>
        <v>2177</v>
      </c>
      <c r="K31" s="15">
        <f t="shared" si="2"/>
        <v>0.38791874554526018</v>
      </c>
      <c r="L31" s="16">
        <v>1316</v>
      </c>
      <c r="M31" s="16">
        <v>2183</v>
      </c>
      <c r="N31" s="16">
        <v>682</v>
      </c>
      <c r="O31" s="16">
        <v>1214</v>
      </c>
      <c r="P31" s="16">
        <v>1744</v>
      </c>
      <c r="Q31" s="16">
        <v>3515</v>
      </c>
      <c r="R31" s="10">
        <f t="shared" si="3"/>
        <v>3021</v>
      </c>
      <c r="S31" s="8">
        <f t="shared" si="4"/>
        <v>1.7322247706422018</v>
      </c>
      <c r="T31" s="10">
        <f t="shared" si="5"/>
        <v>4274</v>
      </c>
      <c r="U31" s="8">
        <f t="shared" si="6"/>
        <v>1.215931721194879</v>
      </c>
    </row>
    <row r="32" spans="1:21" ht="18" customHeight="1" x14ac:dyDescent="0.15">
      <c r="A32" s="13" t="s">
        <v>24</v>
      </c>
      <c r="B32" s="14">
        <v>2247</v>
      </c>
      <c r="C32" s="4">
        <f t="shared" si="7"/>
        <v>1.1644297040990828E-2</v>
      </c>
      <c r="D32" s="14">
        <v>3422</v>
      </c>
      <c r="E32" s="4">
        <f t="shared" si="8"/>
        <v>9.6311619594432948E-3</v>
      </c>
      <c r="F32" s="14">
        <v>1379</v>
      </c>
      <c r="G32" s="14">
        <v>2084</v>
      </c>
      <c r="H32" s="14">
        <f t="shared" si="9"/>
        <v>868</v>
      </c>
      <c r="I32" s="15">
        <f t="shared" si="0"/>
        <v>0.62944162436548223</v>
      </c>
      <c r="J32" s="14">
        <f t="shared" si="1"/>
        <v>1338</v>
      </c>
      <c r="K32" s="15">
        <f t="shared" si="2"/>
        <v>0.64203454894433776</v>
      </c>
      <c r="L32" s="16">
        <v>396</v>
      </c>
      <c r="M32" s="16">
        <v>660</v>
      </c>
      <c r="N32" s="16">
        <v>96</v>
      </c>
      <c r="O32" s="16">
        <v>227</v>
      </c>
      <c r="P32" s="16">
        <v>556</v>
      </c>
      <c r="Q32" s="16">
        <v>1026</v>
      </c>
      <c r="R32" s="10">
        <f t="shared" si="3"/>
        <v>1691</v>
      </c>
      <c r="S32" s="8">
        <f t="shared" si="4"/>
        <v>3.0413669064748201</v>
      </c>
      <c r="T32" s="10">
        <f t="shared" si="5"/>
        <v>2396</v>
      </c>
      <c r="U32" s="8">
        <f t="shared" si="6"/>
        <v>2.335282651072125</v>
      </c>
    </row>
    <row r="33" spans="1:21" ht="18" customHeight="1" x14ac:dyDescent="0.15">
      <c r="A33" s="13" t="s">
        <v>25</v>
      </c>
      <c r="B33" s="14">
        <v>13289</v>
      </c>
      <c r="C33" s="4">
        <f t="shared" si="7"/>
        <v>6.8865626781364986E-2</v>
      </c>
      <c r="D33" s="14">
        <v>27409</v>
      </c>
      <c r="E33" s="4">
        <f t="shared" si="8"/>
        <v>7.7142173625476707E-2</v>
      </c>
      <c r="F33" s="14">
        <v>10813</v>
      </c>
      <c r="G33" s="14">
        <v>22952</v>
      </c>
      <c r="H33" s="14">
        <f t="shared" si="9"/>
        <v>2476</v>
      </c>
      <c r="I33" s="15">
        <f t="shared" si="0"/>
        <v>0.22898363081476</v>
      </c>
      <c r="J33" s="14">
        <f t="shared" si="1"/>
        <v>4457</v>
      </c>
      <c r="K33" s="15">
        <f t="shared" si="2"/>
        <v>0.1941878703380969</v>
      </c>
      <c r="L33" s="16">
        <v>1482</v>
      </c>
      <c r="M33" s="16">
        <v>2970</v>
      </c>
      <c r="N33" s="16">
        <v>2137</v>
      </c>
      <c r="O33" s="16">
        <v>4213</v>
      </c>
      <c r="P33" s="16">
        <v>11469</v>
      </c>
      <c r="Q33" s="16">
        <v>30247</v>
      </c>
      <c r="R33" s="10">
        <f t="shared" si="3"/>
        <v>1820</v>
      </c>
      <c r="S33" s="8">
        <f t="shared" si="4"/>
        <v>0.15868863893975063</v>
      </c>
      <c r="T33" s="10">
        <f t="shared" si="5"/>
        <v>-2838</v>
      </c>
      <c r="U33" s="8">
        <f t="shared" si="6"/>
        <v>-9.3827487023506462E-2</v>
      </c>
    </row>
    <row r="34" spans="1:21" ht="18" customHeight="1" x14ac:dyDescent="0.15">
      <c r="A34" s="13" t="s">
        <v>26</v>
      </c>
      <c r="B34" s="14">
        <v>1526</v>
      </c>
      <c r="C34" s="4">
        <f t="shared" si="7"/>
        <v>7.907964968647976E-3</v>
      </c>
      <c r="D34" s="14">
        <v>2822</v>
      </c>
      <c r="E34" s="4">
        <f t="shared" si="8"/>
        <v>7.9424719607098133E-3</v>
      </c>
      <c r="F34" s="14">
        <v>781</v>
      </c>
      <c r="G34" s="14">
        <v>1557</v>
      </c>
      <c r="H34" s="14">
        <f t="shared" si="9"/>
        <v>745</v>
      </c>
      <c r="I34" s="15">
        <f t="shared" si="0"/>
        <v>0.95390524967989754</v>
      </c>
      <c r="J34" s="14">
        <f t="shared" si="1"/>
        <v>1265</v>
      </c>
      <c r="K34" s="15">
        <f t="shared" si="2"/>
        <v>0.81245985870263326</v>
      </c>
      <c r="L34" s="16">
        <v>437</v>
      </c>
      <c r="M34" s="16">
        <v>746</v>
      </c>
      <c r="N34" s="16">
        <v>201</v>
      </c>
      <c r="O34" s="16">
        <v>429</v>
      </c>
      <c r="P34" s="16">
        <v>835</v>
      </c>
      <c r="Q34" s="16">
        <v>3631</v>
      </c>
      <c r="R34" s="10">
        <f t="shared" si="3"/>
        <v>691</v>
      </c>
      <c r="S34" s="8">
        <f t="shared" si="4"/>
        <v>0.82754491017964071</v>
      </c>
      <c r="T34" s="10">
        <f t="shared" si="5"/>
        <v>-809</v>
      </c>
      <c r="U34" s="8">
        <f t="shared" si="6"/>
        <v>-0.22280363536215919</v>
      </c>
    </row>
    <row r="35" spans="1:21" ht="18" customHeight="1" x14ac:dyDescent="0.15">
      <c r="A35" s="13" t="s">
        <v>27</v>
      </c>
      <c r="B35" s="14">
        <v>1922</v>
      </c>
      <c r="C35" s="4">
        <f t="shared" si="7"/>
        <v>9.9600974244701251E-3</v>
      </c>
      <c r="D35" s="14">
        <v>4122</v>
      </c>
      <c r="E35" s="4">
        <f t="shared" si="8"/>
        <v>1.1601300291299025E-2</v>
      </c>
      <c r="F35" s="14">
        <v>1300</v>
      </c>
      <c r="G35" s="14">
        <v>3132</v>
      </c>
      <c r="H35" s="14">
        <f t="shared" si="9"/>
        <v>622</v>
      </c>
      <c r="I35" s="15">
        <f t="shared" si="0"/>
        <v>0.47846153846153844</v>
      </c>
      <c r="J35" s="14">
        <f t="shared" si="1"/>
        <v>990</v>
      </c>
      <c r="K35" s="15">
        <f t="shared" si="2"/>
        <v>0.31609195402298851</v>
      </c>
      <c r="L35" s="16">
        <v>617</v>
      </c>
      <c r="M35" s="16">
        <v>1338</v>
      </c>
      <c r="N35" s="16">
        <v>338</v>
      </c>
      <c r="O35" s="16">
        <v>945</v>
      </c>
      <c r="P35" s="16">
        <v>1258</v>
      </c>
      <c r="Q35" s="16">
        <v>3247</v>
      </c>
      <c r="R35" s="10">
        <f t="shared" si="3"/>
        <v>664</v>
      </c>
      <c r="S35" s="8">
        <f t="shared" si="4"/>
        <v>0.52782193958664547</v>
      </c>
      <c r="T35" s="10">
        <f t="shared" si="5"/>
        <v>875</v>
      </c>
      <c r="U35" s="8">
        <f t="shared" si="6"/>
        <v>0.26947951955651372</v>
      </c>
    </row>
    <row r="36" spans="1:21" ht="18" customHeight="1" x14ac:dyDescent="0.15">
      <c r="A36" s="13" t="s">
        <v>28</v>
      </c>
      <c r="B36" s="14">
        <v>714</v>
      </c>
      <c r="C36" s="4">
        <f t="shared" si="7"/>
        <v>3.7000570036793282E-3</v>
      </c>
      <c r="D36" s="14">
        <v>1187</v>
      </c>
      <c r="E36" s="4">
        <f t="shared" si="8"/>
        <v>3.3407917141610728E-3</v>
      </c>
      <c r="F36" s="14">
        <v>562</v>
      </c>
      <c r="G36" s="14">
        <v>1178</v>
      </c>
      <c r="H36" s="14">
        <f t="shared" si="9"/>
        <v>152</v>
      </c>
      <c r="I36" s="15">
        <f t="shared" si="0"/>
        <v>0.27046263345195731</v>
      </c>
      <c r="J36" s="14">
        <f t="shared" si="1"/>
        <v>9</v>
      </c>
      <c r="K36" s="15">
        <f t="shared" si="2"/>
        <v>7.6400679117147709E-3</v>
      </c>
      <c r="L36" s="16">
        <v>258</v>
      </c>
      <c r="M36" s="16">
        <v>565</v>
      </c>
      <c r="N36" s="16">
        <v>221</v>
      </c>
      <c r="O36" s="16">
        <v>518</v>
      </c>
      <c r="P36" s="16">
        <v>2279</v>
      </c>
      <c r="Q36" s="16">
        <v>5216</v>
      </c>
      <c r="R36" s="10">
        <f t="shared" si="3"/>
        <v>-1565</v>
      </c>
      <c r="S36" s="8">
        <f t="shared" si="4"/>
        <v>-0.68670469504168496</v>
      </c>
      <c r="T36" s="10">
        <f t="shared" si="5"/>
        <v>-4029</v>
      </c>
      <c r="U36" s="8">
        <f t="shared" si="6"/>
        <v>-0.77243098159509205</v>
      </c>
    </row>
    <row r="37" spans="1:21" ht="18" customHeight="1" x14ac:dyDescent="0.15">
      <c r="A37" s="13" t="s">
        <v>29</v>
      </c>
      <c r="B37" s="14">
        <v>466</v>
      </c>
      <c r="C37" s="4">
        <f t="shared" si="7"/>
        <v>2.4148831424573767E-3</v>
      </c>
      <c r="D37" s="14">
        <v>726</v>
      </c>
      <c r="E37" s="4">
        <f t="shared" si="8"/>
        <v>2.043314898467514E-3</v>
      </c>
      <c r="F37" s="14">
        <v>294</v>
      </c>
      <c r="G37" s="14">
        <v>515</v>
      </c>
      <c r="H37" s="14">
        <f t="shared" si="9"/>
        <v>172</v>
      </c>
      <c r="I37" s="15">
        <f t="shared" si="0"/>
        <v>0.58503401360544216</v>
      </c>
      <c r="J37" s="14">
        <f t="shared" si="1"/>
        <v>211</v>
      </c>
      <c r="K37" s="15">
        <f t="shared" si="2"/>
        <v>0.40970873786407769</v>
      </c>
      <c r="L37" s="16">
        <v>97</v>
      </c>
      <c r="M37" s="16">
        <v>167</v>
      </c>
      <c r="N37" s="16">
        <v>28</v>
      </c>
      <c r="O37" s="16">
        <v>35</v>
      </c>
      <c r="P37" s="16">
        <v>147</v>
      </c>
      <c r="Q37" s="16">
        <v>762</v>
      </c>
      <c r="R37" s="10">
        <f t="shared" si="3"/>
        <v>319</v>
      </c>
      <c r="S37" s="8">
        <f t="shared" si="4"/>
        <v>2.1700680272108843</v>
      </c>
      <c r="T37" s="10">
        <f t="shared" si="5"/>
        <v>-36</v>
      </c>
      <c r="U37" s="8">
        <f t="shared" si="6"/>
        <v>-4.7244094488188976E-2</v>
      </c>
    </row>
    <row r="38" spans="1:21" ht="18" customHeight="1" x14ac:dyDescent="0.15">
      <c r="A38" s="13" t="s">
        <v>30</v>
      </c>
      <c r="B38" s="14">
        <v>1463</v>
      </c>
      <c r="C38" s="4">
        <f t="shared" si="7"/>
        <v>7.5814893506762713E-3</v>
      </c>
      <c r="D38" s="14">
        <v>2174</v>
      </c>
      <c r="E38" s="4">
        <f t="shared" si="8"/>
        <v>6.1186867620776518E-3</v>
      </c>
      <c r="F38" s="14">
        <v>819</v>
      </c>
      <c r="G38" s="14">
        <v>1291</v>
      </c>
      <c r="H38" s="14">
        <f t="shared" si="9"/>
        <v>644</v>
      </c>
      <c r="I38" s="15">
        <f t="shared" si="0"/>
        <v>0.78632478632478631</v>
      </c>
      <c r="J38" s="14">
        <f t="shared" si="1"/>
        <v>883</v>
      </c>
      <c r="K38" s="15">
        <f t="shared" si="2"/>
        <v>0.68396591789310612</v>
      </c>
      <c r="L38" s="16">
        <v>429</v>
      </c>
      <c r="M38" s="16">
        <v>600</v>
      </c>
      <c r="N38" s="16">
        <v>224</v>
      </c>
      <c r="O38" s="16">
        <v>390</v>
      </c>
      <c r="P38" s="16">
        <v>701</v>
      </c>
      <c r="Q38" s="16">
        <v>1180</v>
      </c>
      <c r="R38" s="10">
        <f t="shared" si="3"/>
        <v>762</v>
      </c>
      <c r="S38" s="8">
        <f t="shared" si="4"/>
        <v>1.0870185449358061</v>
      </c>
      <c r="T38" s="10">
        <f t="shared" si="5"/>
        <v>994</v>
      </c>
      <c r="U38" s="8">
        <f t="shared" si="6"/>
        <v>0.84237288135593225</v>
      </c>
    </row>
    <row r="39" spans="1:21" ht="18" customHeight="1" x14ac:dyDescent="0.15">
      <c r="A39" s="13" t="s">
        <v>31</v>
      </c>
      <c r="B39" s="14">
        <v>7654</v>
      </c>
      <c r="C39" s="4">
        <f t="shared" si="7"/>
        <v>3.9664196507229105E-2</v>
      </c>
      <c r="D39" s="14">
        <v>11798</v>
      </c>
      <c r="E39" s="4">
        <f t="shared" si="8"/>
        <v>3.3205274341762708E-2</v>
      </c>
      <c r="F39" s="14">
        <v>5379</v>
      </c>
      <c r="G39" s="14">
        <v>8630</v>
      </c>
      <c r="H39" s="14">
        <f t="shared" si="9"/>
        <v>2275</v>
      </c>
      <c r="I39" s="15">
        <f t="shared" si="0"/>
        <v>0.42294106711284624</v>
      </c>
      <c r="J39" s="14">
        <f t="shared" si="1"/>
        <v>3168</v>
      </c>
      <c r="K39" s="15">
        <f t="shared" si="2"/>
        <v>0.36709154113557357</v>
      </c>
      <c r="L39" s="16">
        <v>2274</v>
      </c>
      <c r="M39" s="16">
        <v>3444</v>
      </c>
      <c r="N39" s="16">
        <v>751</v>
      </c>
      <c r="O39" s="16">
        <v>1354</v>
      </c>
      <c r="P39" s="16">
        <v>4649</v>
      </c>
      <c r="Q39" s="16">
        <v>7897</v>
      </c>
      <c r="R39" s="10">
        <f t="shared" si="3"/>
        <v>3005</v>
      </c>
      <c r="S39" s="8">
        <f t="shared" si="4"/>
        <v>0.64637556463755641</v>
      </c>
      <c r="T39" s="10">
        <f t="shared" si="5"/>
        <v>3901</v>
      </c>
      <c r="U39" s="8">
        <f t="shared" si="6"/>
        <v>0.49398505761681649</v>
      </c>
    </row>
    <row r="40" spans="1:21" ht="18" customHeight="1" x14ac:dyDescent="0.15">
      <c r="A40" s="13" t="s">
        <v>32</v>
      </c>
      <c r="B40" s="14">
        <v>975</v>
      </c>
      <c r="C40" s="4">
        <f t="shared" si="7"/>
        <v>5.0525988495621083E-3</v>
      </c>
      <c r="D40" s="14">
        <v>1936</v>
      </c>
      <c r="E40" s="4">
        <f t="shared" si="8"/>
        <v>5.4488397292467034E-3</v>
      </c>
      <c r="F40" s="14">
        <v>1012</v>
      </c>
      <c r="G40" s="14">
        <v>1970</v>
      </c>
      <c r="H40" s="14">
        <f t="shared" si="9"/>
        <v>-37</v>
      </c>
      <c r="I40" s="15">
        <f t="shared" si="0"/>
        <v>-3.6561264822134384E-2</v>
      </c>
      <c r="J40" s="14">
        <f t="shared" si="1"/>
        <v>-34</v>
      </c>
      <c r="K40" s="15">
        <f t="shared" si="2"/>
        <v>-1.7258883248730966E-2</v>
      </c>
      <c r="L40" s="16">
        <v>296</v>
      </c>
      <c r="M40" s="16">
        <v>464</v>
      </c>
      <c r="N40" s="16">
        <v>123</v>
      </c>
      <c r="O40" s="16">
        <v>182</v>
      </c>
      <c r="P40" s="16">
        <v>783</v>
      </c>
      <c r="Q40" s="16">
        <v>1582</v>
      </c>
      <c r="R40" s="10">
        <f t="shared" si="3"/>
        <v>192</v>
      </c>
      <c r="S40" s="8">
        <f t="shared" si="4"/>
        <v>0.24521072796934865</v>
      </c>
      <c r="T40" s="10">
        <f t="shared" si="5"/>
        <v>354</v>
      </c>
      <c r="U40" s="8">
        <f t="shared" si="6"/>
        <v>0.22376738305941846</v>
      </c>
    </row>
    <row r="41" spans="1:21" ht="18" customHeight="1" x14ac:dyDescent="0.15">
      <c r="A41" s="13" t="s">
        <v>33</v>
      </c>
      <c r="B41" s="14">
        <v>8338</v>
      </c>
      <c r="C41" s="4">
        <f t="shared" si="7"/>
        <v>4.3208788930921907E-2</v>
      </c>
      <c r="D41" s="14">
        <v>15948</v>
      </c>
      <c r="E41" s="4">
        <f t="shared" si="8"/>
        <v>4.4885380166335968E-2</v>
      </c>
      <c r="F41" s="14">
        <v>7532</v>
      </c>
      <c r="G41" s="14">
        <v>15339</v>
      </c>
      <c r="H41" s="14">
        <f t="shared" si="9"/>
        <v>806</v>
      </c>
      <c r="I41" s="15">
        <f t="shared" si="0"/>
        <v>0.10701009028146574</v>
      </c>
      <c r="J41" s="14">
        <f t="shared" ref="J41:J67" si="10">D41-G41</f>
        <v>609</v>
      </c>
      <c r="K41" s="15">
        <f t="shared" si="2"/>
        <v>3.970271856053198E-2</v>
      </c>
      <c r="L41" s="16">
        <v>4121</v>
      </c>
      <c r="M41" s="16">
        <v>8327</v>
      </c>
      <c r="N41" s="16">
        <v>2614</v>
      </c>
      <c r="O41" s="16">
        <v>4906</v>
      </c>
      <c r="P41" s="16">
        <v>6339</v>
      </c>
      <c r="Q41" s="16">
        <v>13222</v>
      </c>
      <c r="R41" s="10">
        <f t="shared" ref="R41:R67" si="11">B41-P41</f>
        <v>1999</v>
      </c>
      <c r="S41" s="8">
        <f t="shared" si="4"/>
        <v>0.31534942419940054</v>
      </c>
      <c r="T41" s="10">
        <f t="shared" ref="T41:T67" si="12">D41-Q41</f>
        <v>2726</v>
      </c>
      <c r="U41" s="8">
        <f t="shared" si="6"/>
        <v>0.20617153229466043</v>
      </c>
    </row>
    <row r="42" spans="1:21" ht="18" customHeight="1" x14ac:dyDescent="0.15">
      <c r="A42" s="13" t="s">
        <v>34</v>
      </c>
      <c r="B42" s="14">
        <v>816</v>
      </c>
      <c r="C42" s="4">
        <f t="shared" si="7"/>
        <v>4.2286365756335183E-3</v>
      </c>
      <c r="D42" s="14">
        <v>1338</v>
      </c>
      <c r="E42" s="4">
        <f t="shared" si="8"/>
        <v>3.7657786971756662E-3</v>
      </c>
      <c r="F42" s="14">
        <v>258</v>
      </c>
      <c r="G42" s="14">
        <v>413</v>
      </c>
      <c r="H42" s="14">
        <f t="shared" si="9"/>
        <v>558</v>
      </c>
      <c r="I42" s="15">
        <f t="shared" si="0"/>
        <v>2.1627906976744184</v>
      </c>
      <c r="J42" s="14">
        <f t="shared" si="10"/>
        <v>925</v>
      </c>
      <c r="K42" s="15">
        <f t="shared" si="2"/>
        <v>2.2397094430992737</v>
      </c>
      <c r="L42" s="16">
        <v>64</v>
      </c>
      <c r="M42" s="16">
        <v>128</v>
      </c>
      <c r="N42" s="16">
        <v>38</v>
      </c>
      <c r="O42" s="16">
        <v>117</v>
      </c>
      <c r="P42" s="16">
        <v>380</v>
      </c>
      <c r="Q42" s="16">
        <v>701</v>
      </c>
      <c r="R42" s="10">
        <f t="shared" si="11"/>
        <v>436</v>
      </c>
      <c r="S42" s="8">
        <f t="shared" si="4"/>
        <v>1.1473684210526316</v>
      </c>
      <c r="T42" s="10">
        <f t="shared" si="12"/>
        <v>637</v>
      </c>
      <c r="U42" s="8">
        <f t="shared" si="6"/>
        <v>0.90870185449358065</v>
      </c>
    </row>
    <row r="43" spans="1:21" ht="18" customHeight="1" x14ac:dyDescent="0.15">
      <c r="A43" s="13" t="s">
        <v>35</v>
      </c>
      <c r="B43" s="14">
        <v>550</v>
      </c>
      <c r="C43" s="4">
        <f t="shared" si="7"/>
        <v>2.8501839664196505E-3</v>
      </c>
      <c r="D43" s="14">
        <v>1342</v>
      </c>
      <c r="E43" s="4">
        <f t="shared" si="8"/>
        <v>3.777036630500556E-3</v>
      </c>
      <c r="F43" s="14">
        <v>462</v>
      </c>
      <c r="G43" s="14">
        <v>1292</v>
      </c>
      <c r="H43" s="14">
        <f t="shared" si="9"/>
        <v>88</v>
      </c>
      <c r="I43" s="15">
        <f t="shared" si="0"/>
        <v>0.19047619047619047</v>
      </c>
      <c r="J43" s="14">
        <f t="shared" si="10"/>
        <v>50</v>
      </c>
      <c r="K43" s="15">
        <f t="shared" si="2"/>
        <v>3.8699690402476783E-2</v>
      </c>
      <c r="L43" s="16">
        <v>194</v>
      </c>
      <c r="M43" s="16">
        <v>507</v>
      </c>
      <c r="N43" s="16">
        <v>102</v>
      </c>
      <c r="O43" s="16">
        <v>382</v>
      </c>
      <c r="P43" s="16">
        <v>383</v>
      </c>
      <c r="Q43" s="16">
        <v>1075</v>
      </c>
      <c r="R43" s="10">
        <f t="shared" si="11"/>
        <v>167</v>
      </c>
      <c r="S43" s="8">
        <f t="shared" si="4"/>
        <v>0.43603133159268931</v>
      </c>
      <c r="T43" s="10">
        <f t="shared" si="12"/>
        <v>267</v>
      </c>
      <c r="U43" s="8">
        <f t="shared" si="6"/>
        <v>0.2483720930232558</v>
      </c>
    </row>
    <row r="44" spans="1:21" ht="18" customHeight="1" x14ac:dyDescent="0.15">
      <c r="A44" s="13" t="s">
        <v>36</v>
      </c>
      <c r="B44" s="14">
        <v>1002</v>
      </c>
      <c r="C44" s="4">
        <f t="shared" si="7"/>
        <v>5.1925169715499823E-3</v>
      </c>
      <c r="D44" s="14">
        <v>2106</v>
      </c>
      <c r="E44" s="4">
        <f t="shared" si="8"/>
        <v>5.9273018955545232E-3</v>
      </c>
      <c r="F44" s="14">
        <v>598</v>
      </c>
      <c r="G44" s="14">
        <v>1657</v>
      </c>
      <c r="H44" s="14">
        <f t="shared" si="9"/>
        <v>404</v>
      </c>
      <c r="I44" s="15">
        <f t="shared" si="0"/>
        <v>0.67558528428093645</v>
      </c>
      <c r="J44" s="14">
        <f t="shared" si="10"/>
        <v>449</v>
      </c>
      <c r="K44" s="15">
        <f t="shared" si="2"/>
        <v>0.27097163548581776</v>
      </c>
      <c r="L44" s="16">
        <v>209</v>
      </c>
      <c r="M44" s="16">
        <v>310</v>
      </c>
      <c r="N44" s="16">
        <v>117</v>
      </c>
      <c r="O44" s="16">
        <v>173</v>
      </c>
      <c r="P44" s="16">
        <v>448</v>
      </c>
      <c r="Q44" s="16">
        <v>1028</v>
      </c>
      <c r="R44" s="10">
        <f t="shared" si="11"/>
        <v>554</v>
      </c>
      <c r="S44" s="8">
        <f t="shared" si="4"/>
        <v>1.2366071428571428</v>
      </c>
      <c r="T44" s="10">
        <f t="shared" si="12"/>
        <v>1078</v>
      </c>
      <c r="U44" s="8">
        <f t="shared" si="6"/>
        <v>1.0486381322957199</v>
      </c>
    </row>
    <row r="45" spans="1:21" ht="18" customHeight="1" x14ac:dyDescent="0.15">
      <c r="A45" s="13" t="s">
        <v>37</v>
      </c>
      <c r="B45" s="14">
        <v>238</v>
      </c>
      <c r="C45" s="4">
        <f t="shared" si="7"/>
        <v>1.2333523345597762E-3</v>
      </c>
      <c r="D45" s="14">
        <v>642</v>
      </c>
      <c r="E45" s="4">
        <f t="shared" si="8"/>
        <v>1.8068982986448262E-3</v>
      </c>
      <c r="F45" s="14">
        <v>135</v>
      </c>
      <c r="G45" s="14">
        <v>363</v>
      </c>
      <c r="H45" s="14">
        <f t="shared" si="9"/>
        <v>103</v>
      </c>
      <c r="I45" s="15">
        <f t="shared" si="0"/>
        <v>0.76296296296296295</v>
      </c>
      <c r="J45" s="14">
        <f t="shared" si="10"/>
        <v>279</v>
      </c>
      <c r="K45" s="15">
        <f t="shared" si="2"/>
        <v>0.76859504132231404</v>
      </c>
      <c r="L45" s="16">
        <v>90</v>
      </c>
      <c r="M45" s="16">
        <v>233</v>
      </c>
      <c r="N45" s="16">
        <v>57</v>
      </c>
      <c r="O45" s="16">
        <v>196</v>
      </c>
      <c r="P45" s="16">
        <v>139</v>
      </c>
      <c r="Q45" s="16">
        <v>526</v>
      </c>
      <c r="R45" s="10">
        <f t="shared" si="11"/>
        <v>99</v>
      </c>
      <c r="S45" s="8">
        <f t="shared" si="4"/>
        <v>0.71223021582733814</v>
      </c>
      <c r="T45" s="10">
        <f t="shared" si="12"/>
        <v>116</v>
      </c>
      <c r="U45" s="8">
        <f t="shared" si="6"/>
        <v>0.22053231939163498</v>
      </c>
    </row>
    <row r="46" spans="1:21" ht="18" customHeight="1" x14ac:dyDescent="0.15">
      <c r="A46" s="13" t="s">
        <v>38</v>
      </c>
      <c r="B46" s="14">
        <v>542</v>
      </c>
      <c r="C46" s="4">
        <f t="shared" si="7"/>
        <v>2.8087267450899104E-3</v>
      </c>
      <c r="D46" s="14">
        <v>1144</v>
      </c>
      <c r="E46" s="4">
        <f t="shared" si="8"/>
        <v>3.2197689309185068E-3</v>
      </c>
      <c r="F46" s="14">
        <v>347</v>
      </c>
      <c r="G46" s="14">
        <v>800</v>
      </c>
      <c r="H46" s="14">
        <f t="shared" si="9"/>
        <v>195</v>
      </c>
      <c r="I46" s="15">
        <f t="shared" si="0"/>
        <v>0.56195965417867433</v>
      </c>
      <c r="J46" s="14">
        <f t="shared" si="10"/>
        <v>344</v>
      </c>
      <c r="K46" s="15">
        <f t="shared" si="2"/>
        <v>0.43</v>
      </c>
      <c r="L46" s="16">
        <v>151</v>
      </c>
      <c r="M46" s="16">
        <v>416</v>
      </c>
      <c r="N46" s="16">
        <v>68</v>
      </c>
      <c r="O46" s="16">
        <v>180</v>
      </c>
      <c r="P46" s="16">
        <v>366</v>
      </c>
      <c r="Q46" s="16">
        <v>1060</v>
      </c>
      <c r="R46" s="10">
        <f t="shared" si="11"/>
        <v>176</v>
      </c>
      <c r="S46" s="8">
        <f t="shared" si="4"/>
        <v>0.48087431693989069</v>
      </c>
      <c r="T46" s="10">
        <f t="shared" si="12"/>
        <v>84</v>
      </c>
      <c r="U46" s="8">
        <f t="shared" si="6"/>
        <v>7.9245283018867921E-2</v>
      </c>
    </row>
    <row r="47" spans="1:21" ht="18" customHeight="1" x14ac:dyDescent="0.15">
      <c r="A47" s="13" t="s">
        <v>39</v>
      </c>
      <c r="B47" s="14">
        <v>2531</v>
      </c>
      <c r="C47" s="4">
        <f t="shared" si="7"/>
        <v>1.3116028398196611E-2</v>
      </c>
      <c r="D47" s="14">
        <v>4360</v>
      </c>
      <c r="E47" s="4">
        <f t="shared" si="8"/>
        <v>1.2271147324129972E-2</v>
      </c>
      <c r="F47" s="14">
        <v>1661</v>
      </c>
      <c r="G47" s="14">
        <v>3062</v>
      </c>
      <c r="H47" s="14">
        <f t="shared" si="9"/>
        <v>870</v>
      </c>
      <c r="I47" s="15">
        <f t="shared" si="0"/>
        <v>0.52378085490668269</v>
      </c>
      <c r="J47" s="14">
        <f t="shared" si="10"/>
        <v>1298</v>
      </c>
      <c r="K47" s="15">
        <f t="shared" si="2"/>
        <v>0.42390594382756369</v>
      </c>
      <c r="L47" s="16">
        <v>349</v>
      </c>
      <c r="M47" s="16">
        <v>908</v>
      </c>
      <c r="N47" s="16">
        <v>211</v>
      </c>
      <c r="O47" s="16">
        <v>599</v>
      </c>
      <c r="P47" s="16">
        <v>1459</v>
      </c>
      <c r="Q47" s="16">
        <v>3179</v>
      </c>
      <c r="R47" s="10">
        <f t="shared" si="11"/>
        <v>1072</v>
      </c>
      <c r="S47" s="8">
        <f t="shared" si="4"/>
        <v>0.73474982864976013</v>
      </c>
      <c r="T47" s="10">
        <f t="shared" si="12"/>
        <v>1181</v>
      </c>
      <c r="U47" s="8">
        <f t="shared" si="6"/>
        <v>0.3715004718464926</v>
      </c>
    </row>
    <row r="48" spans="1:21" ht="18" customHeight="1" x14ac:dyDescent="0.15">
      <c r="A48" s="13" t="s">
        <v>40</v>
      </c>
      <c r="B48" s="14">
        <v>255</v>
      </c>
      <c r="C48" s="4">
        <f t="shared" si="7"/>
        <v>1.3214489298854744E-3</v>
      </c>
      <c r="D48" s="14">
        <v>915</v>
      </c>
      <c r="E48" s="4">
        <f t="shared" si="8"/>
        <v>2.575252248068561E-3</v>
      </c>
      <c r="F48" s="14">
        <v>240</v>
      </c>
      <c r="G48" s="14">
        <v>732</v>
      </c>
      <c r="H48" s="14">
        <f t="shared" si="9"/>
        <v>15</v>
      </c>
      <c r="I48" s="15">
        <f t="shared" si="0"/>
        <v>6.25E-2</v>
      </c>
      <c r="J48" s="14">
        <f t="shared" si="10"/>
        <v>183</v>
      </c>
      <c r="K48" s="15">
        <f t="shared" si="2"/>
        <v>0.25</v>
      </c>
      <c r="L48" s="16">
        <v>99</v>
      </c>
      <c r="M48" s="16">
        <v>281</v>
      </c>
      <c r="N48" s="16">
        <v>65</v>
      </c>
      <c r="O48" s="16">
        <v>190</v>
      </c>
      <c r="P48" s="16">
        <v>259</v>
      </c>
      <c r="Q48" s="16">
        <v>1040</v>
      </c>
      <c r="R48" s="10">
        <f t="shared" si="11"/>
        <v>-4</v>
      </c>
      <c r="S48" s="8">
        <f t="shared" si="4"/>
        <v>-1.5444015444015444E-2</v>
      </c>
      <c r="T48" s="10">
        <f t="shared" si="12"/>
        <v>-125</v>
      </c>
      <c r="U48" s="8">
        <f t="shared" si="6"/>
        <v>-0.1201923076923077</v>
      </c>
    </row>
    <row r="49" spans="1:21" ht="18" customHeight="1" x14ac:dyDescent="0.15">
      <c r="A49" s="13" t="s">
        <v>41</v>
      </c>
      <c r="B49" s="14">
        <v>5027</v>
      </c>
      <c r="C49" s="4">
        <f t="shared" si="7"/>
        <v>2.6050681453075607E-2</v>
      </c>
      <c r="D49" s="14">
        <v>6530</v>
      </c>
      <c r="E49" s="4">
        <f t="shared" si="8"/>
        <v>1.8378576152882735E-2</v>
      </c>
      <c r="F49" s="14">
        <v>1571</v>
      </c>
      <c r="G49" s="14">
        <v>2510</v>
      </c>
      <c r="H49" s="14">
        <f t="shared" si="9"/>
        <v>3456</v>
      </c>
      <c r="I49" s="15">
        <f t="shared" si="0"/>
        <v>2.1998726925525145</v>
      </c>
      <c r="J49" s="14">
        <f t="shared" si="10"/>
        <v>4020</v>
      </c>
      <c r="K49" s="15">
        <f t="shared" si="2"/>
        <v>1.6015936254980079</v>
      </c>
      <c r="L49" s="16">
        <v>275</v>
      </c>
      <c r="M49" s="16">
        <v>507</v>
      </c>
      <c r="N49" s="16">
        <v>420</v>
      </c>
      <c r="O49" s="16">
        <v>593</v>
      </c>
      <c r="P49" s="16">
        <v>2854</v>
      </c>
      <c r="Q49" s="16">
        <v>3900</v>
      </c>
      <c r="R49" s="10">
        <f t="shared" si="11"/>
        <v>2173</v>
      </c>
      <c r="S49" s="8">
        <f t="shared" si="4"/>
        <v>0.76138752627890682</v>
      </c>
      <c r="T49" s="10">
        <f t="shared" si="12"/>
        <v>2630</v>
      </c>
      <c r="U49" s="8">
        <f t="shared" si="6"/>
        <v>0.67435897435897441</v>
      </c>
    </row>
    <row r="50" spans="1:21" ht="18" customHeight="1" x14ac:dyDescent="0.15">
      <c r="A50" s="13" t="s">
        <v>42</v>
      </c>
      <c r="B50" s="14">
        <v>28</v>
      </c>
      <c r="C50" s="4">
        <f t="shared" si="7"/>
        <v>1.451002746540913E-4</v>
      </c>
      <c r="D50" s="14">
        <v>44</v>
      </c>
      <c r="E50" s="4">
        <f t="shared" si="8"/>
        <v>1.2383726657378872E-4</v>
      </c>
      <c r="F50" s="14">
        <v>22</v>
      </c>
      <c r="G50" s="14">
        <v>63</v>
      </c>
      <c r="H50" s="14">
        <f t="shared" si="9"/>
        <v>6</v>
      </c>
      <c r="I50" s="15">
        <f t="shared" si="0"/>
        <v>0.27272727272727271</v>
      </c>
      <c r="J50" s="14">
        <f t="shared" si="10"/>
        <v>-19</v>
      </c>
      <c r="K50" s="15">
        <f t="shared" si="2"/>
        <v>-0.30158730158730157</v>
      </c>
      <c r="L50" s="16">
        <v>5</v>
      </c>
      <c r="M50" s="16">
        <v>15</v>
      </c>
      <c r="N50" s="16">
        <v>3</v>
      </c>
      <c r="O50" s="16">
        <v>5</v>
      </c>
      <c r="P50" s="16">
        <v>40</v>
      </c>
      <c r="Q50" s="16">
        <v>230</v>
      </c>
      <c r="R50" s="10">
        <f t="shared" si="11"/>
        <v>-12</v>
      </c>
      <c r="S50" s="8">
        <f t="shared" si="4"/>
        <v>-0.3</v>
      </c>
      <c r="T50" s="10">
        <f t="shared" si="12"/>
        <v>-186</v>
      </c>
      <c r="U50" s="8">
        <f t="shared" si="6"/>
        <v>-0.80869565217391304</v>
      </c>
    </row>
    <row r="51" spans="1:21" ht="18" customHeight="1" x14ac:dyDescent="0.15">
      <c r="A51" s="13" t="s">
        <v>43</v>
      </c>
      <c r="B51" s="14">
        <v>0</v>
      </c>
      <c r="C51" s="4">
        <f t="shared" si="7"/>
        <v>0</v>
      </c>
      <c r="D51" s="14">
        <v>0</v>
      </c>
      <c r="E51" s="4">
        <f t="shared" si="8"/>
        <v>0</v>
      </c>
      <c r="F51" s="14">
        <v>0</v>
      </c>
      <c r="G51" s="14">
        <v>0</v>
      </c>
      <c r="H51" s="14">
        <f t="shared" si="9"/>
        <v>0</v>
      </c>
      <c r="I51" s="15"/>
      <c r="J51" s="14">
        <f t="shared" si="10"/>
        <v>0</v>
      </c>
      <c r="K51" s="15"/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0">
        <f t="shared" si="11"/>
        <v>0</v>
      </c>
      <c r="S51" s="8"/>
      <c r="T51" s="10">
        <f t="shared" si="12"/>
        <v>0</v>
      </c>
      <c r="U51" s="8"/>
    </row>
    <row r="52" spans="1:21" ht="18" customHeight="1" x14ac:dyDescent="0.15">
      <c r="A52" s="13" t="s">
        <v>44</v>
      </c>
      <c r="B52" s="14">
        <v>4087</v>
      </c>
      <c r="C52" s="4">
        <f t="shared" si="7"/>
        <v>2.1179457946831112E-2</v>
      </c>
      <c r="D52" s="14">
        <v>6240</v>
      </c>
      <c r="E52" s="4">
        <f t="shared" si="8"/>
        <v>1.7562375986828218E-2</v>
      </c>
      <c r="F52" s="14">
        <v>1978</v>
      </c>
      <c r="G52" s="14">
        <v>3275</v>
      </c>
      <c r="H52" s="14">
        <f t="shared" si="9"/>
        <v>2109</v>
      </c>
      <c r="I52" s="15">
        <f t="shared" ref="I52:I67" si="13">(B52-F52)/F52</f>
        <v>1.0662285136501517</v>
      </c>
      <c r="J52" s="14">
        <f t="shared" si="10"/>
        <v>2965</v>
      </c>
      <c r="K52" s="15">
        <f t="shared" ref="K52:K67" si="14">(D52-G52)/G52</f>
        <v>0.90534351145038172</v>
      </c>
      <c r="L52" s="16">
        <v>153</v>
      </c>
      <c r="M52" s="16">
        <v>302</v>
      </c>
      <c r="N52" s="16">
        <v>213</v>
      </c>
      <c r="O52" s="16">
        <v>371</v>
      </c>
      <c r="P52" s="16">
        <v>2190</v>
      </c>
      <c r="Q52" s="16">
        <v>3612</v>
      </c>
      <c r="R52" s="10">
        <f t="shared" si="11"/>
        <v>1897</v>
      </c>
      <c r="S52" s="8">
        <f t="shared" ref="S52:S67" si="15">(B52-P52)/P52</f>
        <v>0.86621004566210047</v>
      </c>
      <c r="T52" s="10">
        <f t="shared" si="12"/>
        <v>2628</v>
      </c>
      <c r="U52" s="8">
        <f t="shared" ref="U52:U67" si="16">(D52-Q52)/Q52</f>
        <v>0.72757475083056478</v>
      </c>
    </row>
    <row r="53" spans="1:21" ht="18" customHeight="1" x14ac:dyDescent="0.15">
      <c r="A53" s="13" t="s">
        <v>45</v>
      </c>
      <c r="B53" s="14">
        <v>9331</v>
      </c>
      <c r="C53" s="4">
        <f t="shared" si="7"/>
        <v>4.8354666528475927E-2</v>
      </c>
      <c r="D53" s="14">
        <v>16501</v>
      </c>
      <c r="E53" s="4">
        <f t="shared" si="8"/>
        <v>4.644178944850199E-2</v>
      </c>
      <c r="F53" s="14">
        <v>3317</v>
      </c>
      <c r="G53" s="14">
        <v>5976</v>
      </c>
      <c r="H53" s="14">
        <f t="shared" si="9"/>
        <v>6014</v>
      </c>
      <c r="I53" s="15">
        <f t="shared" si="13"/>
        <v>1.8130841121495327</v>
      </c>
      <c r="J53" s="14">
        <f t="shared" si="10"/>
        <v>10525</v>
      </c>
      <c r="K53" s="15">
        <f t="shared" si="14"/>
        <v>1.7612115127175367</v>
      </c>
      <c r="L53" s="16">
        <v>172</v>
      </c>
      <c r="M53" s="16">
        <v>300</v>
      </c>
      <c r="N53" s="16">
        <v>251</v>
      </c>
      <c r="O53" s="16">
        <v>495</v>
      </c>
      <c r="P53" s="16">
        <v>5466</v>
      </c>
      <c r="Q53" s="16">
        <v>9902</v>
      </c>
      <c r="R53" s="10">
        <f t="shared" si="11"/>
        <v>3865</v>
      </c>
      <c r="S53" s="8">
        <f t="shared" si="15"/>
        <v>0.70709842663739475</v>
      </c>
      <c r="T53" s="10">
        <f t="shared" si="12"/>
        <v>6599</v>
      </c>
      <c r="U53" s="8">
        <f t="shared" si="16"/>
        <v>0.66643102403554833</v>
      </c>
    </row>
    <row r="54" spans="1:21" ht="18" customHeight="1" x14ac:dyDescent="0.15">
      <c r="A54" s="13" t="s">
        <v>46</v>
      </c>
      <c r="B54" s="14">
        <v>5361</v>
      </c>
      <c r="C54" s="4">
        <f t="shared" si="7"/>
        <v>2.7781520443592268E-2</v>
      </c>
      <c r="D54" s="14">
        <v>8415</v>
      </c>
      <c r="E54" s="4">
        <f t="shared" si="8"/>
        <v>2.3683877232237093E-2</v>
      </c>
      <c r="F54" s="14">
        <v>2455</v>
      </c>
      <c r="G54" s="14">
        <v>3982</v>
      </c>
      <c r="H54" s="14">
        <f t="shared" si="9"/>
        <v>2906</v>
      </c>
      <c r="I54" s="15">
        <f t="shared" si="13"/>
        <v>1.1837067209775967</v>
      </c>
      <c r="J54" s="14">
        <f t="shared" si="10"/>
        <v>4433</v>
      </c>
      <c r="K54" s="15">
        <f t="shared" si="14"/>
        <v>1.1132596685082874</v>
      </c>
      <c r="L54" s="16">
        <v>181</v>
      </c>
      <c r="M54" s="16">
        <v>443</v>
      </c>
      <c r="N54" s="16">
        <v>246</v>
      </c>
      <c r="O54" s="16">
        <v>476</v>
      </c>
      <c r="P54" s="16">
        <v>2289</v>
      </c>
      <c r="Q54" s="16">
        <v>4003</v>
      </c>
      <c r="R54" s="10">
        <f t="shared" si="11"/>
        <v>3072</v>
      </c>
      <c r="S54" s="8">
        <f t="shared" si="15"/>
        <v>1.3420707732634338</v>
      </c>
      <c r="T54" s="10">
        <f t="shared" si="12"/>
        <v>4412</v>
      </c>
      <c r="U54" s="8">
        <f t="shared" si="16"/>
        <v>1.1021733699725207</v>
      </c>
    </row>
    <row r="55" spans="1:21" ht="18" customHeight="1" x14ac:dyDescent="0.15">
      <c r="A55" s="13" t="s">
        <v>47</v>
      </c>
      <c r="B55" s="14">
        <v>7044</v>
      </c>
      <c r="C55" s="4">
        <f t="shared" si="7"/>
        <v>3.6503083380836403E-2</v>
      </c>
      <c r="D55" s="14">
        <v>13971</v>
      </c>
      <c r="E55" s="4">
        <f t="shared" si="8"/>
        <v>3.9321146620509138E-2</v>
      </c>
      <c r="F55" s="14">
        <v>4490</v>
      </c>
      <c r="G55" s="14">
        <v>9074</v>
      </c>
      <c r="H55" s="14">
        <f t="shared" si="9"/>
        <v>2554</v>
      </c>
      <c r="I55" s="15">
        <f t="shared" si="13"/>
        <v>0.56881959910913138</v>
      </c>
      <c r="J55" s="14">
        <f t="shared" si="10"/>
        <v>4897</v>
      </c>
      <c r="K55" s="15">
        <f t="shared" si="14"/>
        <v>0.53967379325545517</v>
      </c>
      <c r="L55" s="16">
        <v>606</v>
      </c>
      <c r="M55" s="16">
        <v>1073</v>
      </c>
      <c r="N55" s="16">
        <v>178</v>
      </c>
      <c r="O55" s="16">
        <v>315</v>
      </c>
      <c r="P55" s="16">
        <v>3870</v>
      </c>
      <c r="Q55" s="16">
        <v>7498</v>
      </c>
      <c r="R55" s="10">
        <f t="shared" si="11"/>
        <v>3174</v>
      </c>
      <c r="S55" s="8">
        <f t="shared" si="15"/>
        <v>0.82015503875968987</v>
      </c>
      <c r="T55" s="10">
        <f t="shared" si="12"/>
        <v>6473</v>
      </c>
      <c r="U55" s="8">
        <f t="shared" si="16"/>
        <v>0.86329687916777809</v>
      </c>
    </row>
    <row r="56" spans="1:21" ht="18" customHeight="1" x14ac:dyDescent="0.15">
      <c r="A56" s="13" t="s">
        <v>48</v>
      </c>
      <c r="B56" s="14">
        <v>4037</v>
      </c>
      <c r="C56" s="4">
        <f t="shared" si="7"/>
        <v>2.0920350313520235E-2</v>
      </c>
      <c r="D56" s="14">
        <v>5392</v>
      </c>
      <c r="E56" s="4">
        <f t="shared" si="8"/>
        <v>1.5175694121951563E-2</v>
      </c>
      <c r="F56" s="14">
        <v>889</v>
      </c>
      <c r="G56" s="14">
        <v>1546</v>
      </c>
      <c r="H56" s="14">
        <f t="shared" si="9"/>
        <v>3148</v>
      </c>
      <c r="I56" s="15">
        <f t="shared" si="13"/>
        <v>3.5410573678290214</v>
      </c>
      <c r="J56" s="14">
        <f t="shared" si="10"/>
        <v>3846</v>
      </c>
      <c r="K56" s="15">
        <f t="shared" si="14"/>
        <v>2.4877102199223802</v>
      </c>
      <c r="L56" s="16">
        <v>172</v>
      </c>
      <c r="M56" s="16">
        <v>291</v>
      </c>
      <c r="N56" s="16">
        <v>562</v>
      </c>
      <c r="O56" s="16">
        <v>721</v>
      </c>
      <c r="P56" s="16">
        <v>3547</v>
      </c>
      <c r="Q56" s="16">
        <v>4389</v>
      </c>
      <c r="R56" s="10">
        <f t="shared" si="11"/>
        <v>490</v>
      </c>
      <c r="S56" s="8">
        <f t="shared" si="15"/>
        <v>0.13814491119255709</v>
      </c>
      <c r="T56" s="10">
        <f t="shared" si="12"/>
        <v>1003</v>
      </c>
      <c r="U56" s="8">
        <f t="shared" si="16"/>
        <v>0.22852586010480747</v>
      </c>
    </row>
    <row r="57" spans="1:21" ht="18" customHeight="1" x14ac:dyDescent="0.15">
      <c r="A57" s="13" t="s">
        <v>49</v>
      </c>
      <c r="B57" s="14">
        <v>1633</v>
      </c>
      <c r="C57" s="4">
        <f t="shared" si="7"/>
        <v>8.4624553039332542E-3</v>
      </c>
      <c r="D57" s="14">
        <v>2229</v>
      </c>
      <c r="E57" s="4">
        <f t="shared" si="8"/>
        <v>6.2734833452948871E-3</v>
      </c>
      <c r="F57" s="14">
        <v>750</v>
      </c>
      <c r="G57" s="14">
        <v>1052</v>
      </c>
      <c r="H57" s="14">
        <f t="shared" si="9"/>
        <v>883</v>
      </c>
      <c r="I57" s="15">
        <f t="shared" si="13"/>
        <v>1.1773333333333333</v>
      </c>
      <c r="J57" s="14">
        <f t="shared" si="10"/>
        <v>1177</v>
      </c>
      <c r="K57" s="15">
        <f t="shared" si="14"/>
        <v>1.1188212927756653</v>
      </c>
      <c r="L57" s="16">
        <v>68</v>
      </c>
      <c r="M57" s="16">
        <v>119</v>
      </c>
      <c r="N57" s="16">
        <v>120</v>
      </c>
      <c r="O57" s="16">
        <v>154</v>
      </c>
      <c r="P57" s="16">
        <v>925</v>
      </c>
      <c r="Q57" s="16">
        <v>1207</v>
      </c>
      <c r="R57" s="10">
        <f t="shared" si="11"/>
        <v>708</v>
      </c>
      <c r="S57" s="8">
        <f t="shared" si="15"/>
        <v>0.76540540540540536</v>
      </c>
      <c r="T57" s="10">
        <f t="shared" si="12"/>
        <v>1022</v>
      </c>
      <c r="U57" s="8">
        <f t="shared" si="16"/>
        <v>0.84672742336371165</v>
      </c>
    </row>
    <row r="58" spans="1:21" ht="18" customHeight="1" x14ac:dyDescent="0.15">
      <c r="A58" s="13" t="s">
        <v>50</v>
      </c>
      <c r="B58" s="14">
        <v>35</v>
      </c>
      <c r="C58" s="4">
        <f t="shared" si="7"/>
        <v>1.8137534331761414E-4</v>
      </c>
      <c r="D58" s="14">
        <v>81</v>
      </c>
      <c r="E58" s="4">
        <f t="shared" si="8"/>
        <v>2.2797314982902014E-4</v>
      </c>
      <c r="F58" s="14">
        <v>24</v>
      </c>
      <c r="G58" s="14">
        <v>78</v>
      </c>
      <c r="H58" s="14">
        <f t="shared" si="9"/>
        <v>11</v>
      </c>
      <c r="I58" s="15">
        <f t="shared" si="13"/>
        <v>0.45833333333333331</v>
      </c>
      <c r="J58" s="14">
        <f t="shared" si="10"/>
        <v>3</v>
      </c>
      <c r="K58" s="15">
        <f t="shared" si="14"/>
        <v>3.8461538461538464E-2</v>
      </c>
      <c r="L58" s="16">
        <v>7</v>
      </c>
      <c r="M58" s="16">
        <v>17</v>
      </c>
      <c r="N58" s="16">
        <v>6</v>
      </c>
      <c r="O58" s="16">
        <v>14</v>
      </c>
      <c r="P58" s="16">
        <v>34</v>
      </c>
      <c r="Q58" s="16">
        <v>212</v>
      </c>
      <c r="R58" s="10">
        <f t="shared" si="11"/>
        <v>1</v>
      </c>
      <c r="S58" s="8">
        <f t="shared" si="15"/>
        <v>2.9411764705882353E-2</v>
      </c>
      <c r="T58" s="10">
        <f t="shared" si="12"/>
        <v>-131</v>
      </c>
      <c r="U58" s="8">
        <f t="shared" si="16"/>
        <v>-0.61792452830188682</v>
      </c>
    </row>
    <row r="59" spans="1:21" ht="18" customHeight="1" x14ac:dyDescent="0.15">
      <c r="A59" s="13" t="s">
        <v>51</v>
      </c>
      <c r="B59" s="14">
        <v>1297</v>
      </c>
      <c r="C59" s="4">
        <f t="shared" si="7"/>
        <v>6.721252008084158E-3</v>
      </c>
      <c r="D59" s="14">
        <v>1919</v>
      </c>
      <c r="E59" s="4">
        <f t="shared" si="8"/>
        <v>5.4009935126159217E-3</v>
      </c>
      <c r="F59" s="14">
        <v>496</v>
      </c>
      <c r="G59" s="14">
        <v>742</v>
      </c>
      <c r="H59" s="14">
        <f t="shared" si="9"/>
        <v>801</v>
      </c>
      <c r="I59" s="15">
        <f t="shared" si="13"/>
        <v>1.6149193548387097</v>
      </c>
      <c r="J59" s="14">
        <f t="shared" si="10"/>
        <v>1177</v>
      </c>
      <c r="K59" s="15">
        <f t="shared" si="14"/>
        <v>1.5862533692722371</v>
      </c>
      <c r="L59" s="16">
        <v>131</v>
      </c>
      <c r="M59" s="16">
        <v>208</v>
      </c>
      <c r="N59" s="16">
        <v>336</v>
      </c>
      <c r="O59" s="16">
        <v>420</v>
      </c>
      <c r="P59" s="16">
        <v>2782</v>
      </c>
      <c r="Q59" s="16">
        <v>3921</v>
      </c>
      <c r="R59" s="10">
        <f t="shared" si="11"/>
        <v>-1485</v>
      </c>
      <c r="S59" s="8">
        <f t="shared" si="15"/>
        <v>-0.53378864126527681</v>
      </c>
      <c r="T59" s="10">
        <f t="shared" si="12"/>
        <v>-2002</v>
      </c>
      <c r="U59" s="8">
        <f t="shared" si="16"/>
        <v>-0.51058403468502933</v>
      </c>
    </row>
    <row r="60" spans="1:21" ht="18" customHeight="1" x14ac:dyDescent="0.15">
      <c r="A60" s="13" t="s">
        <v>52</v>
      </c>
      <c r="B60" s="14">
        <v>581</v>
      </c>
      <c r="C60" s="4">
        <f t="shared" si="7"/>
        <v>3.0108306990723945E-3</v>
      </c>
      <c r="D60" s="14">
        <v>1055</v>
      </c>
      <c r="E60" s="4">
        <f t="shared" si="8"/>
        <v>2.9692799144397067E-3</v>
      </c>
      <c r="F60" s="14">
        <v>290</v>
      </c>
      <c r="G60" s="14">
        <v>569</v>
      </c>
      <c r="H60" s="14">
        <f t="shared" si="9"/>
        <v>291</v>
      </c>
      <c r="I60" s="15">
        <f t="shared" si="13"/>
        <v>1.0034482758620689</v>
      </c>
      <c r="J60" s="14">
        <f t="shared" si="10"/>
        <v>486</v>
      </c>
      <c r="K60" s="15">
        <f t="shared" si="14"/>
        <v>0.85413005272407738</v>
      </c>
      <c r="L60" s="16">
        <v>55</v>
      </c>
      <c r="M60" s="16">
        <v>80</v>
      </c>
      <c r="N60" s="16">
        <v>36</v>
      </c>
      <c r="O60" s="16">
        <v>139</v>
      </c>
      <c r="P60" s="16">
        <v>250</v>
      </c>
      <c r="Q60" s="16">
        <v>859</v>
      </c>
      <c r="R60" s="10">
        <f t="shared" si="11"/>
        <v>331</v>
      </c>
      <c r="S60" s="8">
        <f t="shared" si="15"/>
        <v>1.3240000000000001</v>
      </c>
      <c r="T60" s="10">
        <f t="shared" si="12"/>
        <v>196</v>
      </c>
      <c r="U60" s="8">
        <f t="shared" si="16"/>
        <v>0.22817229336437719</v>
      </c>
    </row>
    <row r="61" spans="1:21" ht="18" customHeight="1" x14ac:dyDescent="0.15">
      <c r="A61" s="13" t="s">
        <v>53</v>
      </c>
      <c r="B61" s="14">
        <v>2137</v>
      </c>
      <c r="C61" s="4">
        <f t="shared" si="7"/>
        <v>1.1074260247706897E-2</v>
      </c>
      <c r="D61" s="14">
        <v>3038</v>
      </c>
      <c r="E61" s="4">
        <f t="shared" si="8"/>
        <v>8.5504003602538663E-3</v>
      </c>
      <c r="F61" s="14">
        <v>2161</v>
      </c>
      <c r="G61" s="14">
        <v>2822</v>
      </c>
      <c r="H61" s="14">
        <f t="shared" si="9"/>
        <v>-24</v>
      </c>
      <c r="I61" s="15">
        <f t="shared" si="13"/>
        <v>-1.1105969458583989E-2</v>
      </c>
      <c r="J61" s="14">
        <f t="shared" si="10"/>
        <v>216</v>
      </c>
      <c r="K61" s="15">
        <f t="shared" si="14"/>
        <v>7.6541459957476965E-2</v>
      </c>
      <c r="L61" s="16">
        <v>478</v>
      </c>
      <c r="M61" s="16">
        <v>660</v>
      </c>
      <c r="N61" s="16">
        <v>33</v>
      </c>
      <c r="O61" s="16">
        <v>39</v>
      </c>
      <c r="P61" s="16">
        <v>920</v>
      </c>
      <c r="Q61" s="16">
        <v>1388</v>
      </c>
      <c r="R61" s="10">
        <f t="shared" si="11"/>
        <v>1217</v>
      </c>
      <c r="S61" s="8">
        <f t="shared" si="15"/>
        <v>1.3228260869565218</v>
      </c>
      <c r="T61" s="10">
        <f t="shared" si="12"/>
        <v>1650</v>
      </c>
      <c r="U61" s="8">
        <f t="shared" si="16"/>
        <v>1.1887608069164266</v>
      </c>
    </row>
    <row r="62" spans="1:21" ht="18" customHeight="1" x14ac:dyDescent="0.15">
      <c r="A62" s="13" t="s">
        <v>54</v>
      </c>
      <c r="B62" s="14">
        <v>1319</v>
      </c>
      <c r="C62" s="4">
        <f t="shared" si="7"/>
        <v>6.8352593667409438E-3</v>
      </c>
      <c r="D62" s="14">
        <v>2065</v>
      </c>
      <c r="E62" s="4">
        <f t="shared" si="8"/>
        <v>5.8119080789744018E-3</v>
      </c>
      <c r="F62" s="14">
        <v>787</v>
      </c>
      <c r="G62" s="14">
        <v>1196</v>
      </c>
      <c r="H62" s="14">
        <f t="shared" si="9"/>
        <v>532</v>
      </c>
      <c r="I62" s="15">
        <f t="shared" si="13"/>
        <v>0.67598475222363408</v>
      </c>
      <c r="J62" s="14">
        <f t="shared" si="10"/>
        <v>869</v>
      </c>
      <c r="K62" s="15">
        <f t="shared" si="14"/>
        <v>0.72658862876254182</v>
      </c>
      <c r="L62" s="16">
        <v>136</v>
      </c>
      <c r="M62" s="16">
        <v>205</v>
      </c>
      <c r="N62" s="16">
        <v>52</v>
      </c>
      <c r="O62" s="16">
        <v>79</v>
      </c>
      <c r="P62" s="16">
        <v>454</v>
      </c>
      <c r="Q62" s="16">
        <v>796</v>
      </c>
      <c r="R62" s="10">
        <f t="shared" si="11"/>
        <v>865</v>
      </c>
      <c r="S62" s="8">
        <f t="shared" si="15"/>
        <v>1.9052863436123348</v>
      </c>
      <c r="T62" s="10">
        <f t="shared" si="12"/>
        <v>1269</v>
      </c>
      <c r="U62" s="8">
        <f t="shared" si="16"/>
        <v>1.5942211055276383</v>
      </c>
    </row>
    <row r="63" spans="1:21" ht="18" customHeight="1" x14ac:dyDescent="0.15">
      <c r="A63" s="13" t="s">
        <v>55</v>
      </c>
      <c r="B63" s="14">
        <v>37</v>
      </c>
      <c r="C63" s="4">
        <f t="shared" si="7"/>
        <v>1.9173964865004924E-4</v>
      </c>
      <c r="D63" s="14">
        <v>67</v>
      </c>
      <c r="E63" s="4">
        <f t="shared" si="8"/>
        <v>1.8857038319190555E-4</v>
      </c>
      <c r="F63" s="14">
        <v>12</v>
      </c>
      <c r="G63" s="14">
        <v>36</v>
      </c>
      <c r="H63" s="14">
        <f t="shared" si="9"/>
        <v>25</v>
      </c>
      <c r="I63" s="15">
        <f t="shared" si="13"/>
        <v>2.0833333333333335</v>
      </c>
      <c r="J63" s="14">
        <f t="shared" si="10"/>
        <v>31</v>
      </c>
      <c r="K63" s="15">
        <f t="shared" si="14"/>
        <v>0.86111111111111116</v>
      </c>
      <c r="L63" s="16">
        <v>6</v>
      </c>
      <c r="M63" s="16">
        <v>25</v>
      </c>
      <c r="N63" s="16">
        <v>1</v>
      </c>
      <c r="O63" s="16">
        <v>2</v>
      </c>
      <c r="P63" s="16">
        <v>15</v>
      </c>
      <c r="Q63" s="16">
        <v>23</v>
      </c>
      <c r="R63" s="10">
        <f t="shared" si="11"/>
        <v>22</v>
      </c>
      <c r="S63" s="8">
        <f t="shared" si="15"/>
        <v>1.4666666666666666</v>
      </c>
      <c r="T63" s="10">
        <f t="shared" si="12"/>
        <v>44</v>
      </c>
      <c r="U63" s="8">
        <f t="shared" si="16"/>
        <v>1.9130434782608696</v>
      </c>
    </row>
    <row r="64" spans="1:21" ht="18" customHeight="1" x14ac:dyDescent="0.15">
      <c r="A64" s="13" t="s">
        <v>56</v>
      </c>
      <c r="B64" s="14">
        <v>1222</v>
      </c>
      <c r="C64" s="4">
        <f t="shared" si="7"/>
        <v>6.3325905581178418E-3</v>
      </c>
      <c r="D64" s="14">
        <v>2230</v>
      </c>
      <c r="E64" s="4">
        <f t="shared" si="8"/>
        <v>6.2762978286261097E-3</v>
      </c>
      <c r="F64" s="14">
        <v>325</v>
      </c>
      <c r="G64" s="14">
        <v>547</v>
      </c>
      <c r="H64" s="14">
        <f t="shared" si="9"/>
        <v>897</v>
      </c>
      <c r="I64" s="15">
        <f t="shared" si="13"/>
        <v>2.76</v>
      </c>
      <c r="J64" s="14">
        <f t="shared" si="10"/>
        <v>1683</v>
      </c>
      <c r="K64" s="15">
        <f t="shared" si="14"/>
        <v>3.0767824497257767</v>
      </c>
      <c r="L64" s="16">
        <v>31</v>
      </c>
      <c r="M64" s="16">
        <v>56</v>
      </c>
      <c r="N64" s="16">
        <v>37</v>
      </c>
      <c r="O64" s="16">
        <v>54</v>
      </c>
      <c r="P64" s="16">
        <v>696</v>
      </c>
      <c r="Q64" s="16">
        <v>1201</v>
      </c>
      <c r="R64" s="10">
        <f t="shared" si="11"/>
        <v>526</v>
      </c>
      <c r="S64" s="8">
        <f t="shared" si="15"/>
        <v>0.75574712643678166</v>
      </c>
      <c r="T64" s="10">
        <f t="shared" si="12"/>
        <v>1029</v>
      </c>
      <c r="U64" s="8">
        <f t="shared" si="16"/>
        <v>0.85678601165695256</v>
      </c>
    </row>
    <row r="65" spans="1:21" ht="18" customHeight="1" x14ac:dyDescent="0.15">
      <c r="A65" s="13" t="s">
        <v>57</v>
      </c>
      <c r="B65" s="14">
        <v>28252</v>
      </c>
      <c r="C65" s="4">
        <f t="shared" si="7"/>
        <v>0.14640617712597814</v>
      </c>
      <c r="D65" s="14">
        <v>51211</v>
      </c>
      <c r="E65" s="4">
        <f t="shared" si="8"/>
        <v>0.14413250587523396</v>
      </c>
      <c r="F65" s="14">
        <v>20648</v>
      </c>
      <c r="G65" s="14">
        <v>40057</v>
      </c>
      <c r="H65" s="14">
        <f t="shared" si="9"/>
        <v>7604</v>
      </c>
      <c r="I65" s="15">
        <f t="shared" si="13"/>
        <v>0.36826811313444402</v>
      </c>
      <c r="J65" s="14">
        <f t="shared" si="10"/>
        <v>11154</v>
      </c>
      <c r="K65" s="15">
        <f t="shared" si="14"/>
        <v>0.27845320418403774</v>
      </c>
      <c r="L65" s="16">
        <v>6124</v>
      </c>
      <c r="M65" s="16">
        <v>11346</v>
      </c>
      <c r="N65" s="16">
        <v>1262</v>
      </c>
      <c r="O65" s="16">
        <v>2148</v>
      </c>
      <c r="P65" s="16">
        <v>18634</v>
      </c>
      <c r="Q65" s="16">
        <v>36535</v>
      </c>
      <c r="R65" s="10">
        <f t="shared" si="11"/>
        <v>9618</v>
      </c>
      <c r="S65" s="8">
        <f t="shared" si="15"/>
        <v>0.5161532682193839</v>
      </c>
      <c r="T65" s="10">
        <f t="shared" si="12"/>
        <v>14676</v>
      </c>
      <c r="U65" s="8">
        <f t="shared" si="16"/>
        <v>0.40169700287395649</v>
      </c>
    </row>
    <row r="66" spans="1:21" ht="18" customHeight="1" x14ac:dyDescent="0.15">
      <c r="A66" s="13" t="s">
        <v>58</v>
      </c>
      <c r="B66" s="14">
        <v>435</v>
      </c>
      <c r="C66" s="4">
        <f t="shared" si="7"/>
        <v>2.2542364098046327E-3</v>
      </c>
      <c r="D66" s="14">
        <v>1525</v>
      </c>
      <c r="E66" s="4">
        <f t="shared" si="8"/>
        <v>4.2920870801142676E-3</v>
      </c>
      <c r="F66" s="14">
        <v>215</v>
      </c>
      <c r="G66" s="14">
        <v>381</v>
      </c>
      <c r="H66" s="14">
        <f t="shared" si="9"/>
        <v>220</v>
      </c>
      <c r="I66" s="15">
        <f t="shared" si="13"/>
        <v>1.0232558139534884</v>
      </c>
      <c r="J66" s="14">
        <f t="shared" si="10"/>
        <v>1144</v>
      </c>
      <c r="K66" s="15">
        <f t="shared" si="14"/>
        <v>3.0026246719160103</v>
      </c>
      <c r="L66" s="16">
        <v>43</v>
      </c>
      <c r="M66" s="16">
        <v>156</v>
      </c>
      <c r="N66" s="16">
        <v>13</v>
      </c>
      <c r="O66" s="16">
        <v>24</v>
      </c>
      <c r="P66" s="16">
        <v>219</v>
      </c>
      <c r="Q66" s="16">
        <v>437</v>
      </c>
      <c r="R66" s="10">
        <f t="shared" si="11"/>
        <v>216</v>
      </c>
      <c r="S66" s="8">
        <f t="shared" si="15"/>
        <v>0.98630136986301364</v>
      </c>
      <c r="T66" s="10">
        <f t="shared" si="12"/>
        <v>1088</v>
      </c>
      <c r="U66" s="8">
        <f t="shared" si="16"/>
        <v>2.4897025171624714</v>
      </c>
    </row>
    <row r="67" spans="1:21" ht="18" customHeight="1" x14ac:dyDescent="0.15">
      <c r="A67" s="13" t="s">
        <v>59</v>
      </c>
      <c r="B67" s="14">
        <v>168</v>
      </c>
      <c r="C67" s="4">
        <f>B67/B$4</f>
        <v>8.7060164792454782E-4</v>
      </c>
      <c r="D67" s="14">
        <v>444</v>
      </c>
      <c r="E67" s="4">
        <f>D67/D$4</f>
        <v>1.2496305990627771E-3</v>
      </c>
      <c r="F67" s="14">
        <v>146</v>
      </c>
      <c r="G67" s="14">
        <v>447</v>
      </c>
      <c r="H67" s="14">
        <f t="shared" si="9"/>
        <v>22</v>
      </c>
      <c r="I67" s="15">
        <f t="shared" si="13"/>
        <v>0.15068493150684931</v>
      </c>
      <c r="J67" s="14">
        <f t="shared" si="10"/>
        <v>-3</v>
      </c>
      <c r="K67" s="15">
        <f t="shared" si="14"/>
        <v>-6.7114093959731542E-3</v>
      </c>
      <c r="L67" s="16">
        <v>69</v>
      </c>
      <c r="M67" s="16">
        <v>186</v>
      </c>
      <c r="N67" s="16">
        <v>35</v>
      </c>
      <c r="O67" s="16">
        <v>103</v>
      </c>
      <c r="P67" s="16">
        <v>126</v>
      </c>
      <c r="Q67" s="16">
        <v>321</v>
      </c>
      <c r="R67" s="10">
        <f t="shared" si="11"/>
        <v>42</v>
      </c>
      <c r="S67" s="8">
        <f t="shared" si="15"/>
        <v>0.33333333333333331</v>
      </c>
      <c r="T67" s="10">
        <f t="shared" si="12"/>
        <v>123</v>
      </c>
      <c r="U67" s="8">
        <f t="shared" si="16"/>
        <v>0.38317757009345793</v>
      </c>
    </row>
    <row r="68" spans="1:21" s="6" customFormat="1" ht="37" customHeight="1" x14ac:dyDescent="0.15">
      <c r="A68" s="22" t="s">
        <v>94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s="6" customFormat="1" ht="18" customHeight="1" x14ac:dyDescent="0.15">
      <c r="A69" s="23" t="s">
        <v>83</v>
      </c>
      <c r="B69" s="21" t="s">
        <v>84</v>
      </c>
      <c r="C69" s="21"/>
      <c r="D69" s="21"/>
      <c r="E69" s="21"/>
      <c r="F69" s="20" t="s">
        <v>85</v>
      </c>
      <c r="G69" s="20"/>
      <c r="H69" s="21" t="s">
        <v>86</v>
      </c>
      <c r="I69" s="21"/>
      <c r="J69" s="21"/>
      <c r="K69" s="21"/>
      <c r="L69" s="21">
        <v>2021</v>
      </c>
      <c r="M69" s="21"/>
      <c r="N69" s="20" t="s">
        <v>87</v>
      </c>
      <c r="O69" s="20"/>
      <c r="P69" s="20" t="s">
        <v>88</v>
      </c>
      <c r="Q69" s="20"/>
      <c r="R69" s="21" t="s">
        <v>89</v>
      </c>
      <c r="S69" s="21"/>
      <c r="T69" s="21"/>
      <c r="U69" s="21"/>
    </row>
    <row r="70" spans="1:21" s="6" customFormat="1" ht="18" customHeight="1" x14ac:dyDescent="0.15">
      <c r="A70" s="23"/>
      <c r="B70" s="1" t="s">
        <v>90</v>
      </c>
      <c r="C70" s="2" t="s">
        <v>91</v>
      </c>
      <c r="D70" s="1" t="s">
        <v>92</v>
      </c>
      <c r="E70" s="2" t="s">
        <v>91</v>
      </c>
      <c r="F70" s="1" t="s">
        <v>90</v>
      </c>
      <c r="G70" s="1" t="s">
        <v>92</v>
      </c>
      <c r="H70" s="24" t="s">
        <v>90</v>
      </c>
      <c r="I70" s="25"/>
      <c r="J70" s="24" t="s">
        <v>92</v>
      </c>
      <c r="K70" s="25"/>
      <c r="L70" s="1" t="s">
        <v>90</v>
      </c>
      <c r="M70" s="1" t="s">
        <v>92</v>
      </c>
      <c r="N70" s="1" t="s">
        <v>90</v>
      </c>
      <c r="O70" s="1" t="s">
        <v>92</v>
      </c>
      <c r="P70" s="1" t="s">
        <v>90</v>
      </c>
      <c r="Q70" s="1" t="s">
        <v>92</v>
      </c>
      <c r="R70" s="24" t="s">
        <v>90</v>
      </c>
      <c r="S70" s="25"/>
      <c r="T70" s="24" t="s">
        <v>92</v>
      </c>
      <c r="U70" s="25"/>
    </row>
    <row r="71" spans="1:21" ht="18" customHeight="1" x14ac:dyDescent="0.15">
      <c r="A71" s="13" t="s">
        <v>60</v>
      </c>
      <c r="B71" s="14">
        <v>9650</v>
      </c>
      <c r="C71" s="4">
        <f t="shared" ref="C71:C91" si="17">B71/B$3</f>
        <v>2.1174632570753991E-2</v>
      </c>
      <c r="D71" s="14">
        <v>27676</v>
      </c>
      <c r="E71" s="4">
        <f t="shared" ref="E71:E91" si="18">D71/D$3</f>
        <v>1.7864715895117414E-2</v>
      </c>
      <c r="F71" s="14">
        <v>8074</v>
      </c>
      <c r="G71" s="14">
        <v>25285</v>
      </c>
      <c r="H71" s="14">
        <f t="shared" ref="H71:H91" si="19">B71-F71</f>
        <v>1576</v>
      </c>
      <c r="I71" s="15">
        <f t="shared" ref="I71:I91" si="20">(B71-F71)/F71</f>
        <v>0.19519445132524152</v>
      </c>
      <c r="J71" s="14">
        <f t="shared" ref="J71:J91" si="21">D71-G71</f>
        <v>2391</v>
      </c>
      <c r="K71" s="15">
        <f t="shared" ref="K71:K91" si="22">(D71-G71)/G71</f>
        <v>9.4561993276646231E-2</v>
      </c>
      <c r="L71" s="16">
        <v>5603</v>
      </c>
      <c r="M71" s="16">
        <v>15889</v>
      </c>
      <c r="N71" s="16">
        <v>5127</v>
      </c>
      <c r="O71" s="16">
        <v>14022</v>
      </c>
      <c r="P71" s="16">
        <v>13591</v>
      </c>
      <c r="Q71" s="16">
        <v>35276</v>
      </c>
      <c r="R71" s="10">
        <f t="shared" ref="R71:R91" si="23">B71-P71</f>
        <v>-3941</v>
      </c>
      <c r="S71" s="8">
        <f t="shared" ref="S71:S91" si="24">(B71-P71)/P71</f>
        <v>-0.28997130453976894</v>
      </c>
      <c r="T71" s="10">
        <f t="shared" ref="T71:T91" si="25">D71-Q71</f>
        <v>-7600</v>
      </c>
      <c r="U71" s="8">
        <f t="shared" ref="U71:U91" si="26">(D71-Q71)/Q71</f>
        <v>-0.21544392788297992</v>
      </c>
    </row>
    <row r="72" spans="1:21" ht="18" customHeight="1" x14ac:dyDescent="0.15">
      <c r="A72" s="13" t="s">
        <v>61</v>
      </c>
      <c r="B72" s="14">
        <v>25538</v>
      </c>
      <c r="C72" s="4">
        <f t="shared" si="17"/>
        <v>5.6037074258229583E-2</v>
      </c>
      <c r="D72" s="14">
        <v>103910</v>
      </c>
      <c r="E72" s="4">
        <f t="shared" si="18"/>
        <v>6.707337146486668E-2</v>
      </c>
      <c r="F72" s="14">
        <v>22878</v>
      </c>
      <c r="G72" s="14">
        <v>95719</v>
      </c>
      <c r="H72" s="14">
        <f t="shared" si="19"/>
        <v>2660</v>
      </c>
      <c r="I72" s="15">
        <f t="shared" si="20"/>
        <v>0.11626890462453011</v>
      </c>
      <c r="J72" s="14">
        <f t="shared" si="21"/>
        <v>8191</v>
      </c>
      <c r="K72" s="15">
        <f t="shared" si="22"/>
        <v>8.5573397131186071E-2</v>
      </c>
      <c r="L72" s="16">
        <v>19088</v>
      </c>
      <c r="M72" s="16">
        <v>91804</v>
      </c>
      <c r="N72" s="16">
        <v>14770</v>
      </c>
      <c r="O72" s="16">
        <v>70720</v>
      </c>
      <c r="P72" s="16">
        <v>24611</v>
      </c>
      <c r="Q72" s="16">
        <v>96846</v>
      </c>
      <c r="R72" s="10">
        <f t="shared" si="23"/>
        <v>927</v>
      </c>
      <c r="S72" s="8">
        <f t="shared" si="24"/>
        <v>3.7666084271260815E-2</v>
      </c>
      <c r="T72" s="10">
        <f t="shared" si="25"/>
        <v>7064</v>
      </c>
      <c r="U72" s="8">
        <f t="shared" si="26"/>
        <v>7.2940544782438096E-2</v>
      </c>
    </row>
    <row r="73" spans="1:21" ht="18" customHeight="1" x14ac:dyDescent="0.15">
      <c r="A73" s="13" t="s">
        <v>62</v>
      </c>
      <c r="B73" s="14">
        <v>1384</v>
      </c>
      <c r="C73" s="4">
        <f t="shared" si="17"/>
        <v>3.0368592205102097E-3</v>
      </c>
      <c r="D73" s="14">
        <v>4216</v>
      </c>
      <c r="E73" s="4">
        <f t="shared" si="18"/>
        <v>2.7214063525731686E-3</v>
      </c>
      <c r="F73" s="14">
        <v>1378</v>
      </c>
      <c r="G73" s="14">
        <v>3663</v>
      </c>
      <c r="H73" s="14">
        <f t="shared" si="19"/>
        <v>6</v>
      </c>
      <c r="I73" s="15">
        <f t="shared" si="20"/>
        <v>4.3541364296081275E-3</v>
      </c>
      <c r="J73" s="14">
        <f t="shared" si="21"/>
        <v>553</v>
      </c>
      <c r="K73" s="15">
        <f t="shared" si="22"/>
        <v>0.15096915096915098</v>
      </c>
      <c r="L73" s="16">
        <v>1355</v>
      </c>
      <c r="M73" s="16">
        <v>3513</v>
      </c>
      <c r="N73" s="16">
        <v>1017</v>
      </c>
      <c r="O73" s="16">
        <v>2860</v>
      </c>
      <c r="P73" s="16">
        <v>1921</v>
      </c>
      <c r="Q73" s="16">
        <v>5923</v>
      </c>
      <c r="R73" s="10">
        <f t="shared" si="23"/>
        <v>-537</v>
      </c>
      <c r="S73" s="8">
        <f t="shared" si="24"/>
        <v>-0.2795419052576783</v>
      </c>
      <c r="T73" s="10">
        <f t="shared" si="25"/>
        <v>-1707</v>
      </c>
      <c r="U73" s="8">
        <f t="shared" si="26"/>
        <v>-0.28819854803309136</v>
      </c>
    </row>
    <row r="74" spans="1:21" ht="18" customHeight="1" x14ac:dyDescent="0.15">
      <c r="A74" s="13" t="s">
        <v>63</v>
      </c>
      <c r="B74" s="14">
        <v>16505</v>
      </c>
      <c r="C74" s="4">
        <f t="shared" si="17"/>
        <v>3.6216301614538308E-2</v>
      </c>
      <c r="D74" s="14">
        <v>33945</v>
      </c>
      <c r="E74" s="4">
        <f t="shared" si="18"/>
        <v>2.1911323206379556E-2</v>
      </c>
      <c r="F74" s="14">
        <v>13248</v>
      </c>
      <c r="G74" s="14">
        <v>28580</v>
      </c>
      <c r="H74" s="14">
        <f t="shared" si="19"/>
        <v>3257</v>
      </c>
      <c r="I74" s="15">
        <f t="shared" si="20"/>
        <v>0.24584842995169082</v>
      </c>
      <c r="J74" s="14">
        <f t="shared" si="21"/>
        <v>5365</v>
      </c>
      <c r="K74" s="15">
        <f t="shared" si="22"/>
        <v>0.18771868439468159</v>
      </c>
      <c r="L74" s="16">
        <v>9703</v>
      </c>
      <c r="M74" s="16">
        <v>22683</v>
      </c>
      <c r="N74" s="16">
        <v>6212</v>
      </c>
      <c r="O74" s="16">
        <v>12349</v>
      </c>
      <c r="P74" s="16">
        <v>19294</v>
      </c>
      <c r="Q74" s="16">
        <v>41039</v>
      </c>
      <c r="R74" s="10">
        <f t="shared" si="23"/>
        <v>-2789</v>
      </c>
      <c r="S74" s="8">
        <f t="shared" si="24"/>
        <v>-0.14455271068726028</v>
      </c>
      <c r="T74" s="10">
        <f t="shared" si="25"/>
        <v>-7094</v>
      </c>
      <c r="U74" s="8">
        <f t="shared" si="26"/>
        <v>-0.17285996247471916</v>
      </c>
    </row>
    <row r="75" spans="1:21" ht="18" customHeight="1" x14ac:dyDescent="0.15">
      <c r="A75" s="13" t="s">
        <v>64</v>
      </c>
      <c r="B75" s="14">
        <v>83605</v>
      </c>
      <c r="C75" s="4">
        <f t="shared" si="17"/>
        <v>0.18345131151066191</v>
      </c>
      <c r="D75" s="14">
        <v>349854</v>
      </c>
      <c r="E75" s="4">
        <f t="shared" si="18"/>
        <v>0.22582896064353256</v>
      </c>
      <c r="F75" s="14">
        <v>72733</v>
      </c>
      <c r="G75" s="14">
        <v>325853</v>
      </c>
      <c r="H75" s="14">
        <f t="shared" si="19"/>
        <v>10872</v>
      </c>
      <c r="I75" s="15">
        <f t="shared" si="20"/>
        <v>0.14947822858949858</v>
      </c>
      <c r="J75" s="14">
        <f t="shared" si="21"/>
        <v>24001</v>
      </c>
      <c r="K75" s="15">
        <f t="shared" si="22"/>
        <v>7.3655912328565332E-2</v>
      </c>
      <c r="L75" s="16">
        <v>52736</v>
      </c>
      <c r="M75" s="16">
        <v>252293</v>
      </c>
      <c r="N75" s="16">
        <v>42609</v>
      </c>
      <c r="O75" s="16">
        <v>211649</v>
      </c>
      <c r="P75" s="16">
        <v>88151</v>
      </c>
      <c r="Q75" s="16">
        <v>330868</v>
      </c>
      <c r="R75" s="10">
        <f t="shared" si="23"/>
        <v>-4546</v>
      </c>
      <c r="S75" s="8">
        <f t="shared" si="24"/>
        <v>-5.1570600446960331E-2</v>
      </c>
      <c r="T75" s="10">
        <f t="shared" si="25"/>
        <v>18986</v>
      </c>
      <c r="U75" s="8">
        <f t="shared" si="26"/>
        <v>5.7382400232116736E-2</v>
      </c>
    </row>
    <row r="76" spans="1:21" ht="18" customHeight="1" x14ac:dyDescent="0.15">
      <c r="A76" s="13" t="s">
        <v>65</v>
      </c>
      <c r="B76" s="14">
        <v>19404</v>
      </c>
      <c r="C76" s="4">
        <f t="shared" si="17"/>
        <v>4.2577468435534761E-2</v>
      </c>
      <c r="D76" s="14">
        <v>50575</v>
      </c>
      <c r="E76" s="4">
        <f t="shared" si="18"/>
        <v>3.2645902818166032E-2</v>
      </c>
      <c r="F76" s="14">
        <v>17462</v>
      </c>
      <c r="G76" s="14">
        <v>45941</v>
      </c>
      <c r="H76" s="14">
        <f t="shared" si="19"/>
        <v>1942</v>
      </c>
      <c r="I76" s="15">
        <f t="shared" si="20"/>
        <v>0.11121291948230443</v>
      </c>
      <c r="J76" s="14">
        <f t="shared" si="21"/>
        <v>4634</v>
      </c>
      <c r="K76" s="15">
        <f t="shared" si="22"/>
        <v>0.10086850525674235</v>
      </c>
      <c r="L76" s="16">
        <v>18091</v>
      </c>
      <c r="M76" s="16">
        <v>44026</v>
      </c>
      <c r="N76" s="16">
        <v>16085</v>
      </c>
      <c r="O76" s="16">
        <v>36963</v>
      </c>
      <c r="P76" s="16">
        <v>28683</v>
      </c>
      <c r="Q76" s="16">
        <v>75753</v>
      </c>
      <c r="R76" s="10">
        <f t="shared" si="23"/>
        <v>-9279</v>
      </c>
      <c r="S76" s="8">
        <f t="shared" si="24"/>
        <v>-0.32350172576090369</v>
      </c>
      <c r="T76" s="10">
        <f t="shared" si="25"/>
        <v>-25178</v>
      </c>
      <c r="U76" s="8">
        <f t="shared" si="26"/>
        <v>-0.33236967512837773</v>
      </c>
    </row>
    <row r="77" spans="1:21" ht="18" customHeight="1" x14ac:dyDescent="0.15">
      <c r="A77" s="13" t="s">
        <v>66</v>
      </c>
      <c r="B77" s="14">
        <v>3095</v>
      </c>
      <c r="C77" s="4">
        <f t="shared" si="17"/>
        <v>6.7912422597392339E-3</v>
      </c>
      <c r="D77" s="14">
        <v>7408</v>
      </c>
      <c r="E77" s="4">
        <f t="shared" si="18"/>
        <v>4.7818259629653775E-3</v>
      </c>
      <c r="F77" s="14">
        <v>2778</v>
      </c>
      <c r="G77" s="14">
        <v>7160</v>
      </c>
      <c r="H77" s="14">
        <f t="shared" si="19"/>
        <v>317</v>
      </c>
      <c r="I77" s="15">
        <f t="shared" si="20"/>
        <v>0.11411087113030957</v>
      </c>
      <c r="J77" s="14">
        <f t="shared" si="21"/>
        <v>248</v>
      </c>
      <c r="K77" s="15">
        <f t="shared" si="22"/>
        <v>3.4636871508379886E-2</v>
      </c>
      <c r="L77" s="16">
        <v>2859</v>
      </c>
      <c r="M77" s="16">
        <v>7076</v>
      </c>
      <c r="N77" s="16">
        <v>2542</v>
      </c>
      <c r="O77" s="16">
        <v>5707</v>
      </c>
      <c r="P77" s="16">
        <v>5002</v>
      </c>
      <c r="Q77" s="16">
        <v>13082</v>
      </c>
      <c r="R77" s="10">
        <f t="shared" si="23"/>
        <v>-1907</v>
      </c>
      <c r="S77" s="8">
        <f t="shared" si="24"/>
        <v>-0.38124750099960014</v>
      </c>
      <c r="T77" s="10">
        <f t="shared" si="25"/>
        <v>-5674</v>
      </c>
      <c r="U77" s="8">
        <f t="shared" si="26"/>
        <v>-0.43372573001070175</v>
      </c>
    </row>
    <row r="78" spans="1:21" ht="18" customHeight="1" x14ac:dyDescent="0.15">
      <c r="A78" s="13" t="s">
        <v>67</v>
      </c>
      <c r="B78" s="14">
        <v>58840</v>
      </c>
      <c r="C78" s="4">
        <f t="shared" si="17"/>
        <v>0.12911040212053523</v>
      </c>
      <c r="D78" s="14">
        <v>215010</v>
      </c>
      <c r="E78" s="4">
        <f t="shared" si="18"/>
        <v>0.13878785101203914</v>
      </c>
      <c r="F78" s="14">
        <v>46834</v>
      </c>
      <c r="G78" s="14">
        <v>182974</v>
      </c>
      <c r="H78" s="14">
        <f t="shared" si="19"/>
        <v>12006</v>
      </c>
      <c r="I78" s="15">
        <f t="shared" si="20"/>
        <v>0.25635222274416025</v>
      </c>
      <c r="J78" s="14">
        <f t="shared" si="21"/>
        <v>32036</v>
      </c>
      <c r="K78" s="15">
        <f t="shared" si="22"/>
        <v>0.17508498475193196</v>
      </c>
      <c r="L78" s="16">
        <v>34530</v>
      </c>
      <c r="M78" s="16">
        <v>135928</v>
      </c>
      <c r="N78" s="16">
        <v>28246</v>
      </c>
      <c r="O78" s="16">
        <v>103762</v>
      </c>
      <c r="P78" s="16">
        <v>77894</v>
      </c>
      <c r="Q78" s="16">
        <v>272220</v>
      </c>
      <c r="R78" s="10">
        <f t="shared" si="23"/>
        <v>-19054</v>
      </c>
      <c r="S78" s="8">
        <f t="shared" si="24"/>
        <v>-0.24461447608288187</v>
      </c>
      <c r="T78" s="10">
        <f t="shared" si="25"/>
        <v>-57210</v>
      </c>
      <c r="U78" s="8">
        <f t="shared" si="26"/>
        <v>-0.21016089927264711</v>
      </c>
    </row>
    <row r="79" spans="1:21" ht="18" customHeight="1" x14ac:dyDescent="0.15">
      <c r="A79" s="13" t="s">
        <v>68</v>
      </c>
      <c r="B79" s="14">
        <v>4498</v>
      </c>
      <c r="C79" s="4">
        <f t="shared" si="17"/>
        <v>9.8697924666581813E-3</v>
      </c>
      <c r="D79" s="14">
        <v>10652</v>
      </c>
      <c r="E79" s="4">
        <f t="shared" si="18"/>
        <v>6.8758113063589633E-3</v>
      </c>
      <c r="F79" s="14">
        <v>3915</v>
      </c>
      <c r="G79" s="14">
        <v>8886</v>
      </c>
      <c r="H79" s="14">
        <f t="shared" si="19"/>
        <v>583</v>
      </c>
      <c r="I79" s="15">
        <f t="shared" si="20"/>
        <v>0.14891443167305235</v>
      </c>
      <c r="J79" s="14">
        <f t="shared" si="21"/>
        <v>1766</v>
      </c>
      <c r="K79" s="15">
        <f t="shared" si="22"/>
        <v>0.19873959036686922</v>
      </c>
      <c r="L79" s="16">
        <v>4244</v>
      </c>
      <c r="M79" s="16">
        <v>8508</v>
      </c>
      <c r="N79" s="16">
        <v>3180</v>
      </c>
      <c r="O79" s="16">
        <v>6515</v>
      </c>
      <c r="P79" s="16">
        <v>6895</v>
      </c>
      <c r="Q79" s="16">
        <v>16737</v>
      </c>
      <c r="R79" s="10">
        <f t="shared" si="23"/>
        <v>-2397</v>
      </c>
      <c r="S79" s="8">
        <f t="shared" si="24"/>
        <v>-0.34764321972443801</v>
      </c>
      <c r="T79" s="10">
        <f t="shared" si="25"/>
        <v>-6085</v>
      </c>
      <c r="U79" s="8">
        <f t="shared" si="26"/>
        <v>-0.36356575252434725</v>
      </c>
    </row>
    <row r="80" spans="1:21" ht="18" customHeight="1" x14ac:dyDescent="0.15">
      <c r="A80" s="13" t="s">
        <v>69</v>
      </c>
      <c r="B80" s="14">
        <v>42890</v>
      </c>
      <c r="C80" s="4">
        <f t="shared" si="17"/>
        <v>9.4111916161620596E-2</v>
      </c>
      <c r="D80" s="14">
        <v>137229</v>
      </c>
      <c r="E80" s="4">
        <f t="shared" si="18"/>
        <v>8.8580614885498898E-2</v>
      </c>
      <c r="F80" s="14">
        <v>40517</v>
      </c>
      <c r="G80" s="14">
        <v>127388</v>
      </c>
      <c r="H80" s="14">
        <f t="shared" si="19"/>
        <v>2373</v>
      </c>
      <c r="I80" s="15">
        <f t="shared" si="20"/>
        <v>5.8568008490263349E-2</v>
      </c>
      <c r="J80" s="14">
        <f t="shared" si="21"/>
        <v>9841</v>
      </c>
      <c r="K80" s="15">
        <f t="shared" si="22"/>
        <v>7.7252174459132725E-2</v>
      </c>
      <c r="L80" s="16">
        <v>38335</v>
      </c>
      <c r="M80" s="16">
        <v>112444</v>
      </c>
      <c r="N80" s="16">
        <v>28460</v>
      </c>
      <c r="O80" s="16">
        <v>76279</v>
      </c>
      <c r="P80" s="16">
        <v>58094</v>
      </c>
      <c r="Q80" s="16">
        <v>179429</v>
      </c>
      <c r="R80" s="10">
        <f t="shared" si="23"/>
        <v>-15204</v>
      </c>
      <c r="S80" s="8">
        <f t="shared" si="24"/>
        <v>-0.26171377422797537</v>
      </c>
      <c r="T80" s="10">
        <f t="shared" si="25"/>
        <v>-42200</v>
      </c>
      <c r="U80" s="8">
        <f t="shared" si="26"/>
        <v>-0.23519052104174912</v>
      </c>
    </row>
    <row r="81" spans="1:21" ht="18" customHeight="1" x14ac:dyDescent="0.15">
      <c r="A81" s="13" t="s">
        <v>70</v>
      </c>
      <c r="B81" s="14">
        <v>9209</v>
      </c>
      <c r="C81" s="4">
        <f t="shared" si="17"/>
        <v>2.0206962833582746E-2</v>
      </c>
      <c r="D81" s="14">
        <v>22808</v>
      </c>
      <c r="E81" s="4">
        <f t="shared" si="18"/>
        <v>1.4722446890296212E-2</v>
      </c>
      <c r="F81" s="14">
        <v>7511</v>
      </c>
      <c r="G81" s="14">
        <v>18849</v>
      </c>
      <c r="H81" s="14">
        <f t="shared" si="19"/>
        <v>1698</v>
      </c>
      <c r="I81" s="15">
        <f t="shared" si="20"/>
        <v>0.22606843296498469</v>
      </c>
      <c r="J81" s="14">
        <f t="shared" si="21"/>
        <v>3959</v>
      </c>
      <c r="K81" s="15">
        <f t="shared" si="22"/>
        <v>0.21003766778078412</v>
      </c>
      <c r="L81" s="16">
        <v>6279</v>
      </c>
      <c r="M81" s="16">
        <v>15735</v>
      </c>
      <c r="N81" s="16">
        <v>5658</v>
      </c>
      <c r="O81" s="16">
        <v>13287</v>
      </c>
      <c r="P81" s="16">
        <v>13604</v>
      </c>
      <c r="Q81" s="16">
        <v>32784</v>
      </c>
      <c r="R81" s="10">
        <f t="shared" si="23"/>
        <v>-4395</v>
      </c>
      <c r="S81" s="8">
        <f t="shared" si="24"/>
        <v>-0.32306674507497796</v>
      </c>
      <c r="T81" s="10">
        <f t="shared" si="25"/>
        <v>-9976</v>
      </c>
      <c r="U81" s="8">
        <f t="shared" si="26"/>
        <v>-0.30429477794045878</v>
      </c>
    </row>
    <row r="82" spans="1:21" ht="18" customHeight="1" x14ac:dyDescent="0.15">
      <c r="A82" s="13" t="s">
        <v>71</v>
      </c>
      <c r="B82" s="14">
        <v>2516</v>
      </c>
      <c r="C82" s="4">
        <f t="shared" si="17"/>
        <v>5.5207643054939939E-3</v>
      </c>
      <c r="D82" s="14">
        <v>7970</v>
      </c>
      <c r="E82" s="4">
        <f t="shared" si="18"/>
        <v>5.1445940773264115E-3</v>
      </c>
      <c r="F82" s="14">
        <v>2442</v>
      </c>
      <c r="G82" s="14">
        <v>6893</v>
      </c>
      <c r="H82" s="14">
        <f t="shared" si="19"/>
        <v>74</v>
      </c>
      <c r="I82" s="15">
        <f t="shared" si="20"/>
        <v>3.0303030303030304E-2</v>
      </c>
      <c r="J82" s="14">
        <f t="shared" si="21"/>
        <v>1077</v>
      </c>
      <c r="K82" s="15">
        <f t="shared" si="22"/>
        <v>0.15624546641520384</v>
      </c>
      <c r="L82" s="16">
        <v>1600</v>
      </c>
      <c r="M82" s="16">
        <v>6275</v>
      </c>
      <c r="N82" s="16">
        <v>1352</v>
      </c>
      <c r="O82" s="16">
        <v>4716</v>
      </c>
      <c r="P82" s="16">
        <v>3174</v>
      </c>
      <c r="Q82" s="16">
        <v>8459</v>
      </c>
      <c r="R82" s="10">
        <f t="shared" si="23"/>
        <v>-658</v>
      </c>
      <c r="S82" s="8">
        <f t="shared" si="24"/>
        <v>-0.20730938878386893</v>
      </c>
      <c r="T82" s="10">
        <f t="shared" si="25"/>
        <v>-489</v>
      </c>
      <c r="U82" s="8">
        <f t="shared" si="26"/>
        <v>-5.7808251566379004E-2</v>
      </c>
    </row>
    <row r="83" spans="1:21" ht="18" customHeight="1" x14ac:dyDescent="0.15">
      <c r="A83" s="13" t="s">
        <v>72</v>
      </c>
      <c r="B83" s="14">
        <v>15764</v>
      </c>
      <c r="C83" s="4">
        <f t="shared" si="17"/>
        <v>3.4590353144597505E-2</v>
      </c>
      <c r="D83" s="14">
        <v>48310</v>
      </c>
      <c r="E83" s="4">
        <f t="shared" si="18"/>
        <v>3.1183856948009906E-2</v>
      </c>
      <c r="F83" s="14">
        <v>15437</v>
      </c>
      <c r="G83" s="14">
        <v>46424</v>
      </c>
      <c r="H83" s="14">
        <f t="shared" si="19"/>
        <v>327</v>
      </c>
      <c r="I83" s="15">
        <f t="shared" si="20"/>
        <v>2.1182872319751248E-2</v>
      </c>
      <c r="J83" s="14">
        <f t="shared" si="21"/>
        <v>1886</v>
      </c>
      <c r="K83" s="15">
        <f t="shared" si="22"/>
        <v>4.0625538514561431E-2</v>
      </c>
      <c r="L83" s="16">
        <v>14658</v>
      </c>
      <c r="M83" s="16">
        <v>40715</v>
      </c>
      <c r="N83" s="16">
        <v>10704</v>
      </c>
      <c r="O83" s="16">
        <v>29445</v>
      </c>
      <c r="P83" s="16">
        <v>22963</v>
      </c>
      <c r="Q83" s="16">
        <v>75903</v>
      </c>
      <c r="R83" s="10">
        <f t="shared" si="23"/>
        <v>-7199</v>
      </c>
      <c r="S83" s="8">
        <f t="shared" si="24"/>
        <v>-0.31350433305752734</v>
      </c>
      <c r="T83" s="10">
        <f t="shared" si="25"/>
        <v>-27593</v>
      </c>
      <c r="U83" s="8">
        <f t="shared" si="26"/>
        <v>-0.36352976825685412</v>
      </c>
    </row>
    <row r="84" spans="1:21" ht="18" customHeight="1" x14ac:dyDescent="0.15">
      <c r="A84" s="13" t="s">
        <v>73</v>
      </c>
      <c r="B84" s="14">
        <v>106061</v>
      </c>
      <c r="C84" s="4">
        <f t="shared" si="17"/>
        <v>0.23272566892090563</v>
      </c>
      <c r="D84" s="14">
        <v>376951</v>
      </c>
      <c r="E84" s="4">
        <f t="shared" si="18"/>
        <v>0.24331993501157695</v>
      </c>
      <c r="F84" s="14">
        <v>96177</v>
      </c>
      <c r="G84" s="14">
        <v>349751</v>
      </c>
      <c r="H84" s="14">
        <f t="shared" si="19"/>
        <v>9884</v>
      </c>
      <c r="I84" s="15">
        <f t="shared" si="20"/>
        <v>0.10276885326013496</v>
      </c>
      <c r="J84" s="14">
        <f t="shared" si="21"/>
        <v>27200</v>
      </c>
      <c r="K84" s="15">
        <f t="shared" si="22"/>
        <v>7.7769613239132979E-2</v>
      </c>
      <c r="L84" s="16">
        <v>77268</v>
      </c>
      <c r="M84" s="16">
        <v>295494</v>
      </c>
      <c r="N84" s="16">
        <v>61028</v>
      </c>
      <c r="O84" s="16">
        <v>234371</v>
      </c>
      <c r="P84" s="16">
        <v>107863</v>
      </c>
      <c r="Q84" s="16">
        <v>357631</v>
      </c>
      <c r="R84" s="10">
        <f t="shared" si="23"/>
        <v>-1802</v>
      </c>
      <c r="S84" s="8">
        <f t="shared" si="24"/>
        <v>-1.6706377534465015E-2</v>
      </c>
      <c r="T84" s="10">
        <f t="shared" si="25"/>
        <v>19320</v>
      </c>
      <c r="U84" s="8">
        <f t="shared" si="26"/>
        <v>5.4022162508283678E-2</v>
      </c>
    </row>
    <row r="85" spans="1:21" ht="18" customHeight="1" x14ac:dyDescent="0.15">
      <c r="A85" s="13" t="s">
        <v>74</v>
      </c>
      <c r="B85" s="14">
        <v>2856</v>
      </c>
      <c r="C85" s="4">
        <f t="shared" si="17"/>
        <v>6.2668135359661556E-3</v>
      </c>
      <c r="D85" s="14">
        <v>5461</v>
      </c>
      <c r="E85" s="4">
        <f t="shared" si="18"/>
        <v>3.5250474600099792E-3</v>
      </c>
      <c r="F85" s="14">
        <v>2801</v>
      </c>
      <c r="G85" s="14">
        <v>6785</v>
      </c>
      <c r="H85" s="14">
        <f t="shared" si="19"/>
        <v>55</v>
      </c>
      <c r="I85" s="15">
        <f t="shared" si="20"/>
        <v>1.9635844341306677E-2</v>
      </c>
      <c r="J85" s="14">
        <f t="shared" si="21"/>
        <v>-1324</v>
      </c>
      <c r="K85" s="15">
        <f t="shared" si="22"/>
        <v>-0.19513633014001475</v>
      </c>
      <c r="L85" s="16">
        <v>1832</v>
      </c>
      <c r="M85" s="16">
        <v>3820</v>
      </c>
      <c r="N85" s="16">
        <v>758</v>
      </c>
      <c r="O85" s="16">
        <v>1664</v>
      </c>
      <c r="P85" s="16">
        <v>3472</v>
      </c>
      <c r="Q85" s="16">
        <v>8449</v>
      </c>
      <c r="R85" s="10">
        <f t="shared" si="23"/>
        <v>-616</v>
      </c>
      <c r="S85" s="8">
        <f t="shared" si="24"/>
        <v>-0.17741935483870969</v>
      </c>
      <c r="T85" s="10">
        <f t="shared" si="25"/>
        <v>-2988</v>
      </c>
      <c r="U85" s="8">
        <f t="shared" si="26"/>
        <v>-0.35365131968280272</v>
      </c>
    </row>
    <row r="86" spans="1:21" ht="18" customHeight="1" x14ac:dyDescent="0.15">
      <c r="A86" s="13" t="s">
        <v>75</v>
      </c>
      <c r="B86" s="14">
        <v>16362</v>
      </c>
      <c r="C86" s="4">
        <f t="shared" si="17"/>
        <v>3.5902522085251486E-2</v>
      </c>
      <c r="D86" s="14">
        <v>42422</v>
      </c>
      <c r="E86" s="4">
        <f t="shared" si="18"/>
        <v>2.7383183180469391E-2</v>
      </c>
      <c r="F86" s="14">
        <v>13244</v>
      </c>
      <c r="G86" s="14">
        <v>34146</v>
      </c>
      <c r="H86" s="14">
        <f t="shared" si="19"/>
        <v>3118</v>
      </c>
      <c r="I86" s="15">
        <f t="shared" si="20"/>
        <v>0.23542736333434008</v>
      </c>
      <c r="J86" s="14">
        <f t="shared" si="21"/>
        <v>8276</v>
      </c>
      <c r="K86" s="15">
        <f t="shared" si="22"/>
        <v>0.24237099513852281</v>
      </c>
      <c r="L86" s="16">
        <v>9677</v>
      </c>
      <c r="M86" s="16">
        <v>24996</v>
      </c>
      <c r="N86" s="16">
        <v>6690</v>
      </c>
      <c r="O86" s="16">
        <v>17548</v>
      </c>
      <c r="P86" s="16">
        <v>19502</v>
      </c>
      <c r="Q86" s="16">
        <v>51362</v>
      </c>
      <c r="R86" s="10">
        <f t="shared" si="23"/>
        <v>-3140</v>
      </c>
      <c r="S86" s="8">
        <f t="shared" si="24"/>
        <v>-0.16100912726899805</v>
      </c>
      <c r="T86" s="10">
        <f t="shared" si="25"/>
        <v>-8940</v>
      </c>
      <c r="U86" s="8">
        <f t="shared" si="26"/>
        <v>-0.17405864257622367</v>
      </c>
    </row>
    <row r="87" spans="1:21" ht="18" customHeight="1" x14ac:dyDescent="0.15">
      <c r="A87" s="13" t="s">
        <v>76</v>
      </c>
      <c r="B87" s="14">
        <v>15712</v>
      </c>
      <c r="C87" s="4">
        <f t="shared" si="17"/>
        <v>3.4476251497584119E-2</v>
      </c>
      <c r="D87" s="14">
        <v>40119</v>
      </c>
      <c r="E87" s="4">
        <f t="shared" si="18"/>
        <v>2.5896608505427642E-2</v>
      </c>
      <c r="F87" s="14">
        <v>13967</v>
      </c>
      <c r="G87" s="14">
        <v>34547</v>
      </c>
      <c r="H87" s="14">
        <f t="shared" si="19"/>
        <v>1745</v>
      </c>
      <c r="I87" s="15">
        <f t="shared" si="20"/>
        <v>0.1249373523304933</v>
      </c>
      <c r="J87" s="14">
        <f t="shared" si="21"/>
        <v>5572</v>
      </c>
      <c r="K87" s="15">
        <f t="shared" si="22"/>
        <v>0.16128752134772917</v>
      </c>
      <c r="L87" s="16">
        <v>13353</v>
      </c>
      <c r="M87" s="16">
        <v>32486</v>
      </c>
      <c r="N87" s="16">
        <v>11974</v>
      </c>
      <c r="O87" s="16">
        <v>28036</v>
      </c>
      <c r="P87" s="16">
        <v>23730</v>
      </c>
      <c r="Q87" s="16">
        <v>61999</v>
      </c>
      <c r="R87" s="10">
        <f t="shared" si="23"/>
        <v>-8018</v>
      </c>
      <c r="S87" s="8">
        <f t="shared" si="24"/>
        <v>-0.33788453434471133</v>
      </c>
      <c r="T87" s="10">
        <f t="shared" si="25"/>
        <v>-21880</v>
      </c>
      <c r="U87" s="8">
        <f t="shared" si="26"/>
        <v>-0.35290891788577233</v>
      </c>
    </row>
    <row r="88" spans="1:21" ht="18" customHeight="1" x14ac:dyDescent="0.15">
      <c r="A88" s="13" t="s">
        <v>77</v>
      </c>
      <c r="B88" s="14">
        <v>1729</v>
      </c>
      <c r="C88" s="4">
        <f t="shared" si="17"/>
        <v>3.7938797631951971E-3</v>
      </c>
      <c r="D88" s="14">
        <v>6738</v>
      </c>
      <c r="E88" s="4">
        <f t="shared" si="18"/>
        <v>4.3493444031399448E-3</v>
      </c>
      <c r="F88" s="14">
        <v>1869</v>
      </c>
      <c r="G88" s="14">
        <v>6505</v>
      </c>
      <c r="H88" s="14">
        <f t="shared" si="19"/>
        <v>-140</v>
      </c>
      <c r="I88" s="15">
        <f t="shared" si="20"/>
        <v>-7.4906367041198504E-2</v>
      </c>
      <c r="J88" s="14">
        <f t="shared" si="21"/>
        <v>233</v>
      </c>
      <c r="K88" s="15">
        <f t="shared" si="22"/>
        <v>3.5818601076095309E-2</v>
      </c>
      <c r="L88" s="16">
        <v>1683</v>
      </c>
      <c r="M88" s="16">
        <v>4689</v>
      </c>
      <c r="N88" s="16">
        <v>1314</v>
      </c>
      <c r="O88" s="16">
        <v>3291</v>
      </c>
      <c r="P88" s="16">
        <v>2518</v>
      </c>
      <c r="Q88" s="16">
        <v>9088</v>
      </c>
      <c r="R88" s="10">
        <f t="shared" si="23"/>
        <v>-789</v>
      </c>
      <c r="S88" s="8">
        <f t="shared" si="24"/>
        <v>-0.31334392374900716</v>
      </c>
      <c r="T88" s="10">
        <f t="shared" si="25"/>
        <v>-2350</v>
      </c>
      <c r="U88" s="8">
        <f t="shared" si="26"/>
        <v>-0.25858274647887325</v>
      </c>
    </row>
    <row r="89" spans="1:21" ht="18" customHeight="1" x14ac:dyDescent="0.15">
      <c r="A89" s="13" t="s">
        <v>78</v>
      </c>
      <c r="B89" s="14">
        <v>5710</v>
      </c>
      <c r="C89" s="4">
        <f t="shared" si="17"/>
        <v>1.2529238547047182E-2</v>
      </c>
      <c r="D89" s="14">
        <v>19367</v>
      </c>
      <c r="E89" s="4">
        <f t="shared" si="18"/>
        <v>1.250129905841664E-2</v>
      </c>
      <c r="F89" s="14">
        <v>4422</v>
      </c>
      <c r="G89" s="14">
        <v>15256</v>
      </c>
      <c r="H89" s="14">
        <f t="shared" si="19"/>
        <v>1288</v>
      </c>
      <c r="I89" s="15">
        <f t="shared" si="20"/>
        <v>0.29127091813658978</v>
      </c>
      <c r="J89" s="14">
        <f t="shared" si="21"/>
        <v>4111</v>
      </c>
      <c r="K89" s="15">
        <f t="shared" si="22"/>
        <v>0.26946775039328791</v>
      </c>
      <c r="L89" s="16">
        <v>3818</v>
      </c>
      <c r="M89" s="16">
        <v>13533</v>
      </c>
      <c r="N89" s="16">
        <v>3342</v>
      </c>
      <c r="O89" s="16">
        <v>10500</v>
      </c>
      <c r="P89" s="16">
        <v>7622</v>
      </c>
      <c r="Q89" s="16">
        <v>23622</v>
      </c>
      <c r="R89" s="10">
        <f t="shared" si="23"/>
        <v>-1912</v>
      </c>
      <c r="S89" s="8">
        <f t="shared" si="24"/>
        <v>-0.25085279454211495</v>
      </c>
      <c r="T89" s="10">
        <f t="shared" si="25"/>
        <v>-4255</v>
      </c>
      <c r="U89" s="8">
        <f t="shared" si="26"/>
        <v>-0.18012869359072051</v>
      </c>
    </row>
    <row r="90" spans="1:21" ht="18" customHeight="1" x14ac:dyDescent="0.15">
      <c r="A90" s="13" t="s">
        <v>79</v>
      </c>
      <c r="B90" s="14">
        <v>417</v>
      </c>
      <c r="C90" s="4">
        <f t="shared" si="17"/>
        <v>9.1500743854968031E-4</v>
      </c>
      <c r="D90" s="14">
        <v>1088</v>
      </c>
      <c r="E90" s="4">
        <f t="shared" si="18"/>
        <v>7.0229841356726926E-4</v>
      </c>
      <c r="F90" s="14">
        <v>354</v>
      </c>
      <c r="G90" s="14">
        <v>937</v>
      </c>
      <c r="H90" s="14">
        <f t="shared" si="19"/>
        <v>63</v>
      </c>
      <c r="I90" s="15">
        <f t="shared" si="20"/>
        <v>0.17796610169491525</v>
      </c>
      <c r="J90" s="14">
        <f t="shared" si="21"/>
        <v>151</v>
      </c>
      <c r="K90" s="15">
        <f t="shared" si="22"/>
        <v>0.16115261472785486</v>
      </c>
      <c r="L90" s="16">
        <v>309</v>
      </c>
      <c r="M90" s="16">
        <v>884</v>
      </c>
      <c r="N90" s="16">
        <v>212</v>
      </c>
      <c r="O90" s="16">
        <v>490</v>
      </c>
      <c r="P90" s="16">
        <v>578</v>
      </c>
      <c r="Q90" s="16">
        <v>1900</v>
      </c>
      <c r="R90" s="10">
        <f t="shared" si="23"/>
        <v>-161</v>
      </c>
      <c r="S90" s="8">
        <f t="shared" si="24"/>
        <v>-0.27854671280276816</v>
      </c>
      <c r="T90" s="10">
        <f t="shared" si="25"/>
        <v>-812</v>
      </c>
      <c r="U90" s="8">
        <f t="shared" si="26"/>
        <v>-0.42736842105263156</v>
      </c>
    </row>
    <row r="91" spans="1:21" ht="18" customHeight="1" x14ac:dyDescent="0.15">
      <c r="A91" s="13" t="s">
        <v>80</v>
      </c>
      <c r="B91" s="14">
        <v>13989</v>
      </c>
      <c r="C91" s="4">
        <f t="shared" si="17"/>
        <v>3.0695537309044309E-2</v>
      </c>
      <c r="D91" s="14">
        <v>37490</v>
      </c>
      <c r="E91" s="4">
        <f t="shared" si="18"/>
        <v>2.4199602504261879E-2</v>
      </c>
      <c r="F91" s="14">
        <v>12699</v>
      </c>
      <c r="G91" s="14">
        <v>34782</v>
      </c>
      <c r="H91" s="14">
        <f t="shared" si="19"/>
        <v>1290</v>
      </c>
      <c r="I91" s="15">
        <f t="shared" si="20"/>
        <v>0.10158280179541697</v>
      </c>
      <c r="J91" s="14">
        <f t="shared" si="21"/>
        <v>2708</v>
      </c>
      <c r="K91" s="15">
        <f t="shared" si="22"/>
        <v>7.7856362486343506E-2</v>
      </c>
      <c r="L91" s="16">
        <v>13479</v>
      </c>
      <c r="M91" s="16">
        <v>33959</v>
      </c>
      <c r="N91" s="16">
        <v>11332</v>
      </c>
      <c r="O91" s="16">
        <v>27860</v>
      </c>
      <c r="P91" s="16">
        <v>22609</v>
      </c>
      <c r="Q91" s="16">
        <v>65959</v>
      </c>
      <c r="R91" s="10">
        <f t="shared" si="23"/>
        <v>-8620</v>
      </c>
      <c r="S91" s="8">
        <f t="shared" si="24"/>
        <v>-0.38126409836790659</v>
      </c>
      <c r="T91" s="10">
        <f t="shared" si="25"/>
        <v>-28469</v>
      </c>
      <c r="U91" s="8">
        <f t="shared" si="26"/>
        <v>-0.43161661031853121</v>
      </c>
    </row>
  </sheetData>
  <mergeCells count="38">
    <mergeCell ref="H8:I8"/>
    <mergeCell ref="J8:K8"/>
    <mergeCell ref="R2:S2"/>
    <mergeCell ref="T2:U2"/>
    <mergeCell ref="R8:S8"/>
    <mergeCell ref="T8:U8"/>
    <mergeCell ref="L1:M1"/>
    <mergeCell ref="A68:U68"/>
    <mergeCell ref="A69:A70"/>
    <mergeCell ref="F69:G69"/>
    <mergeCell ref="H69:K69"/>
    <mergeCell ref="L69:M69"/>
    <mergeCell ref="N69:O69"/>
    <mergeCell ref="P69:Q69"/>
    <mergeCell ref="R69:U69"/>
    <mergeCell ref="B69:E69"/>
    <mergeCell ref="R70:S70"/>
    <mergeCell ref="T70:U70"/>
    <mergeCell ref="J70:K70"/>
    <mergeCell ref="H70:I70"/>
    <mergeCell ref="H2:I2"/>
    <mergeCell ref="J2:K2"/>
    <mergeCell ref="N1:O1"/>
    <mergeCell ref="P1:Q1"/>
    <mergeCell ref="R1:U1"/>
    <mergeCell ref="A6:U6"/>
    <mergeCell ref="A7:A8"/>
    <mergeCell ref="B7:E7"/>
    <mergeCell ref="F7:G7"/>
    <mergeCell ref="H7:K7"/>
    <mergeCell ref="L7:M7"/>
    <mergeCell ref="N7:O7"/>
    <mergeCell ref="P7:Q7"/>
    <mergeCell ref="R7:U7"/>
    <mergeCell ref="A1:A2"/>
    <mergeCell ref="B1:E1"/>
    <mergeCell ref="F1:G1"/>
    <mergeCell ref="H1:K1"/>
  </mergeCells>
  <printOptions horizontalCentered="1" verticalCentered="1"/>
  <pageMargins left="0.74803149606299202" right="0.74803149606299202" top="0.98425196850393704" bottom="0.98425196850393704" header="0.511811023622047" footer="0.511811023622047"/>
  <pageSetup paperSize="9" scale="40" orientation="portrait" horizontalDpi="300" verticalDpi="300" r:id="rId1"/>
  <headerFooter alignWithMargins="0">
    <oddHeader>&amp;C&amp;"Arial,Grassetto"&amp;20Provenienze dei clienti italiani e stranieri
Periodo: 2023-2019 - &amp;A</oddHeader>
    <oddFooter>&amp;L&amp;16&amp;K000000Data elaborazione: &amp;"Arial Grassetto,Grassetto"31/01/2024&amp;R&amp;16&amp;K000000Fonte: &amp;"Arial Grassetto,Grassetto"Area Ced di APT Basilicata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91"/>
  <sheetViews>
    <sheetView showZeros="0" zoomScale="85" zoomScaleNormal="85" workbookViewId="0">
      <selection sqref="A1:A2"/>
    </sheetView>
  </sheetViews>
  <sheetFormatPr baseColWidth="10" defaultColWidth="11.5" defaultRowHeight="18" customHeight="1" x14ac:dyDescent="0.15"/>
  <cols>
    <col min="1" max="1" width="33.83203125" bestFit="1" customWidth="1"/>
    <col min="2" max="2" width="6.83203125" style="3" bestFit="1" customWidth="1"/>
    <col min="3" max="3" width="7.5" style="9" bestFit="1" customWidth="1"/>
    <col min="4" max="4" width="9" style="3" bestFit="1" customWidth="1"/>
    <col min="5" max="5" width="7.5" style="9" bestFit="1" customWidth="1"/>
    <col min="6" max="6" width="6.83203125" style="3" bestFit="1" customWidth="1"/>
    <col min="7" max="7" width="9" style="3" bestFit="1" customWidth="1"/>
    <col min="8" max="8" width="5.83203125" bestFit="1" customWidth="1"/>
    <col min="9" max="9" width="9" bestFit="1" customWidth="1"/>
    <col min="10" max="10" width="5.83203125" bestFit="1" customWidth="1"/>
    <col min="11" max="11" width="9" bestFit="1" customWidth="1"/>
    <col min="12" max="12" width="6.83203125" style="3" bestFit="1" customWidth="1"/>
    <col min="13" max="13" width="9" style="3" bestFit="1" customWidth="1"/>
    <col min="14" max="14" width="6.83203125" style="3" bestFit="1" customWidth="1"/>
    <col min="15" max="15" width="9" style="3" bestFit="1" customWidth="1"/>
    <col min="16" max="16" width="6.83203125" style="3" bestFit="1" customWidth="1"/>
    <col min="17" max="17" width="9" style="3" bestFit="1" customWidth="1"/>
    <col min="18" max="18" width="6.5" bestFit="1" customWidth="1"/>
    <col min="19" max="19" width="9" bestFit="1" customWidth="1"/>
    <col min="20" max="20" width="6.5" bestFit="1" customWidth="1"/>
    <col min="21" max="21" width="9" bestFit="1" customWidth="1"/>
    <col min="22" max="258" width="8.83203125" customWidth="1"/>
    <col min="259" max="259" width="39.33203125" customWidth="1"/>
    <col min="260" max="260" width="18.1640625" customWidth="1"/>
    <col min="261" max="261" width="20.6640625" customWidth="1"/>
    <col min="262" max="262" width="18.1640625" customWidth="1"/>
    <col min="263" max="263" width="20.6640625" customWidth="1"/>
    <col min="264" max="514" width="8.83203125" customWidth="1"/>
    <col min="515" max="515" width="39.33203125" customWidth="1"/>
    <col min="516" max="516" width="18.1640625" customWidth="1"/>
    <col min="517" max="517" width="20.6640625" customWidth="1"/>
    <col min="518" max="518" width="18.1640625" customWidth="1"/>
    <col min="519" max="519" width="20.6640625" customWidth="1"/>
    <col min="520" max="770" width="8.83203125" customWidth="1"/>
    <col min="771" max="771" width="39.33203125" customWidth="1"/>
    <col min="772" max="772" width="18.1640625" customWidth="1"/>
    <col min="773" max="773" width="20.6640625" customWidth="1"/>
    <col min="774" max="774" width="18.1640625" customWidth="1"/>
    <col min="775" max="775" width="20.6640625" customWidth="1"/>
    <col min="776" max="1026" width="8.83203125" customWidth="1"/>
    <col min="1027" max="1027" width="39.33203125" customWidth="1"/>
    <col min="1028" max="1028" width="18.1640625" customWidth="1"/>
    <col min="1029" max="1029" width="20.6640625" customWidth="1"/>
    <col min="1030" max="1030" width="18.1640625" customWidth="1"/>
    <col min="1031" max="1031" width="20.6640625" customWidth="1"/>
    <col min="1032" max="1282" width="8.83203125" customWidth="1"/>
    <col min="1283" max="1283" width="39.33203125" customWidth="1"/>
    <col min="1284" max="1284" width="18.1640625" customWidth="1"/>
    <col min="1285" max="1285" width="20.6640625" customWidth="1"/>
    <col min="1286" max="1286" width="18.1640625" customWidth="1"/>
    <col min="1287" max="1287" width="20.6640625" customWidth="1"/>
    <col min="1288" max="1538" width="8.83203125" customWidth="1"/>
    <col min="1539" max="1539" width="39.33203125" customWidth="1"/>
    <col min="1540" max="1540" width="18.1640625" customWidth="1"/>
    <col min="1541" max="1541" width="20.6640625" customWidth="1"/>
    <col min="1542" max="1542" width="18.1640625" customWidth="1"/>
    <col min="1543" max="1543" width="20.6640625" customWidth="1"/>
    <col min="1544" max="1794" width="8.83203125" customWidth="1"/>
    <col min="1795" max="1795" width="39.33203125" customWidth="1"/>
    <col min="1796" max="1796" width="18.1640625" customWidth="1"/>
    <col min="1797" max="1797" width="20.6640625" customWidth="1"/>
    <col min="1798" max="1798" width="18.1640625" customWidth="1"/>
    <col min="1799" max="1799" width="20.6640625" customWidth="1"/>
    <col min="1800" max="2050" width="8.83203125" customWidth="1"/>
    <col min="2051" max="2051" width="39.33203125" customWidth="1"/>
    <col min="2052" max="2052" width="18.1640625" customWidth="1"/>
    <col min="2053" max="2053" width="20.6640625" customWidth="1"/>
    <col min="2054" max="2054" width="18.1640625" customWidth="1"/>
    <col min="2055" max="2055" width="20.6640625" customWidth="1"/>
    <col min="2056" max="2306" width="8.83203125" customWidth="1"/>
    <col min="2307" max="2307" width="39.33203125" customWidth="1"/>
    <col min="2308" max="2308" width="18.1640625" customWidth="1"/>
    <col min="2309" max="2309" width="20.6640625" customWidth="1"/>
    <col min="2310" max="2310" width="18.1640625" customWidth="1"/>
    <col min="2311" max="2311" width="20.6640625" customWidth="1"/>
    <col min="2312" max="2562" width="8.83203125" customWidth="1"/>
    <col min="2563" max="2563" width="39.33203125" customWidth="1"/>
    <col min="2564" max="2564" width="18.1640625" customWidth="1"/>
    <col min="2565" max="2565" width="20.6640625" customWidth="1"/>
    <col min="2566" max="2566" width="18.1640625" customWidth="1"/>
    <col min="2567" max="2567" width="20.6640625" customWidth="1"/>
    <col min="2568" max="2818" width="8.83203125" customWidth="1"/>
    <col min="2819" max="2819" width="39.33203125" customWidth="1"/>
    <col min="2820" max="2820" width="18.1640625" customWidth="1"/>
    <col min="2821" max="2821" width="20.6640625" customWidth="1"/>
    <col min="2822" max="2822" width="18.1640625" customWidth="1"/>
    <col min="2823" max="2823" width="20.6640625" customWidth="1"/>
    <col min="2824" max="3074" width="8.83203125" customWidth="1"/>
    <col min="3075" max="3075" width="39.33203125" customWidth="1"/>
    <col min="3076" max="3076" width="18.1640625" customWidth="1"/>
    <col min="3077" max="3077" width="20.6640625" customWidth="1"/>
    <col min="3078" max="3078" width="18.1640625" customWidth="1"/>
    <col min="3079" max="3079" width="20.6640625" customWidth="1"/>
    <col min="3080" max="3330" width="8.83203125" customWidth="1"/>
    <col min="3331" max="3331" width="39.33203125" customWidth="1"/>
    <col min="3332" max="3332" width="18.1640625" customWidth="1"/>
    <col min="3333" max="3333" width="20.6640625" customWidth="1"/>
    <col min="3334" max="3334" width="18.1640625" customWidth="1"/>
    <col min="3335" max="3335" width="20.6640625" customWidth="1"/>
    <col min="3336" max="3586" width="8.83203125" customWidth="1"/>
    <col min="3587" max="3587" width="39.33203125" customWidth="1"/>
    <col min="3588" max="3588" width="18.1640625" customWidth="1"/>
    <col min="3589" max="3589" width="20.6640625" customWidth="1"/>
    <col min="3590" max="3590" width="18.1640625" customWidth="1"/>
    <col min="3591" max="3591" width="20.6640625" customWidth="1"/>
    <col min="3592" max="3842" width="8.83203125" customWidth="1"/>
    <col min="3843" max="3843" width="39.33203125" customWidth="1"/>
    <col min="3844" max="3844" width="18.1640625" customWidth="1"/>
    <col min="3845" max="3845" width="20.6640625" customWidth="1"/>
    <col min="3846" max="3846" width="18.1640625" customWidth="1"/>
    <col min="3847" max="3847" width="20.6640625" customWidth="1"/>
    <col min="3848" max="4098" width="8.83203125" customWidth="1"/>
    <col min="4099" max="4099" width="39.33203125" customWidth="1"/>
    <col min="4100" max="4100" width="18.1640625" customWidth="1"/>
    <col min="4101" max="4101" width="20.6640625" customWidth="1"/>
    <col min="4102" max="4102" width="18.1640625" customWidth="1"/>
    <col min="4103" max="4103" width="20.6640625" customWidth="1"/>
    <col min="4104" max="4354" width="8.83203125" customWidth="1"/>
    <col min="4355" max="4355" width="39.33203125" customWidth="1"/>
    <col min="4356" max="4356" width="18.1640625" customWidth="1"/>
    <col min="4357" max="4357" width="20.6640625" customWidth="1"/>
    <col min="4358" max="4358" width="18.1640625" customWidth="1"/>
    <col min="4359" max="4359" width="20.6640625" customWidth="1"/>
    <col min="4360" max="4610" width="8.83203125" customWidth="1"/>
    <col min="4611" max="4611" width="39.33203125" customWidth="1"/>
    <col min="4612" max="4612" width="18.1640625" customWidth="1"/>
    <col min="4613" max="4613" width="20.6640625" customWidth="1"/>
    <col min="4614" max="4614" width="18.1640625" customWidth="1"/>
    <col min="4615" max="4615" width="20.6640625" customWidth="1"/>
    <col min="4616" max="4866" width="8.83203125" customWidth="1"/>
    <col min="4867" max="4867" width="39.33203125" customWidth="1"/>
    <col min="4868" max="4868" width="18.1640625" customWidth="1"/>
    <col min="4869" max="4869" width="20.6640625" customWidth="1"/>
    <col min="4870" max="4870" width="18.1640625" customWidth="1"/>
    <col min="4871" max="4871" width="20.6640625" customWidth="1"/>
    <col min="4872" max="5122" width="8.83203125" customWidth="1"/>
    <col min="5123" max="5123" width="39.33203125" customWidth="1"/>
    <col min="5124" max="5124" width="18.1640625" customWidth="1"/>
    <col min="5125" max="5125" width="20.6640625" customWidth="1"/>
    <col min="5126" max="5126" width="18.1640625" customWidth="1"/>
    <col min="5127" max="5127" width="20.6640625" customWidth="1"/>
    <col min="5128" max="5378" width="8.83203125" customWidth="1"/>
    <col min="5379" max="5379" width="39.33203125" customWidth="1"/>
    <col min="5380" max="5380" width="18.1640625" customWidth="1"/>
    <col min="5381" max="5381" width="20.6640625" customWidth="1"/>
    <col min="5382" max="5382" width="18.1640625" customWidth="1"/>
    <col min="5383" max="5383" width="20.6640625" customWidth="1"/>
    <col min="5384" max="5634" width="8.83203125" customWidth="1"/>
    <col min="5635" max="5635" width="39.33203125" customWidth="1"/>
    <col min="5636" max="5636" width="18.1640625" customWidth="1"/>
    <col min="5637" max="5637" width="20.6640625" customWidth="1"/>
    <col min="5638" max="5638" width="18.1640625" customWidth="1"/>
    <col min="5639" max="5639" width="20.6640625" customWidth="1"/>
    <col min="5640" max="5890" width="8.83203125" customWidth="1"/>
    <col min="5891" max="5891" width="39.33203125" customWidth="1"/>
    <col min="5892" max="5892" width="18.1640625" customWidth="1"/>
    <col min="5893" max="5893" width="20.6640625" customWidth="1"/>
    <col min="5894" max="5894" width="18.1640625" customWidth="1"/>
    <col min="5895" max="5895" width="20.6640625" customWidth="1"/>
    <col min="5896" max="6146" width="8.83203125" customWidth="1"/>
    <col min="6147" max="6147" width="39.33203125" customWidth="1"/>
    <col min="6148" max="6148" width="18.1640625" customWidth="1"/>
    <col min="6149" max="6149" width="20.6640625" customWidth="1"/>
    <col min="6150" max="6150" width="18.1640625" customWidth="1"/>
    <col min="6151" max="6151" width="20.6640625" customWidth="1"/>
    <col min="6152" max="6402" width="8.83203125" customWidth="1"/>
    <col min="6403" max="6403" width="39.33203125" customWidth="1"/>
    <col min="6404" max="6404" width="18.1640625" customWidth="1"/>
    <col min="6405" max="6405" width="20.6640625" customWidth="1"/>
    <col min="6406" max="6406" width="18.1640625" customWidth="1"/>
    <col min="6407" max="6407" width="20.6640625" customWidth="1"/>
    <col min="6408" max="6658" width="8.83203125" customWidth="1"/>
    <col min="6659" max="6659" width="39.33203125" customWidth="1"/>
    <col min="6660" max="6660" width="18.1640625" customWidth="1"/>
    <col min="6661" max="6661" width="20.6640625" customWidth="1"/>
    <col min="6662" max="6662" width="18.1640625" customWidth="1"/>
    <col min="6663" max="6663" width="20.6640625" customWidth="1"/>
    <col min="6664" max="6914" width="8.83203125" customWidth="1"/>
    <col min="6915" max="6915" width="39.33203125" customWidth="1"/>
    <col min="6916" max="6916" width="18.1640625" customWidth="1"/>
    <col min="6917" max="6917" width="20.6640625" customWidth="1"/>
    <col min="6918" max="6918" width="18.1640625" customWidth="1"/>
    <col min="6919" max="6919" width="20.6640625" customWidth="1"/>
    <col min="6920" max="7170" width="8.83203125" customWidth="1"/>
    <col min="7171" max="7171" width="39.33203125" customWidth="1"/>
    <col min="7172" max="7172" width="18.1640625" customWidth="1"/>
    <col min="7173" max="7173" width="20.6640625" customWidth="1"/>
    <col min="7174" max="7174" width="18.1640625" customWidth="1"/>
    <col min="7175" max="7175" width="20.6640625" customWidth="1"/>
    <col min="7176" max="7426" width="8.83203125" customWidth="1"/>
    <col min="7427" max="7427" width="39.33203125" customWidth="1"/>
    <col min="7428" max="7428" width="18.1640625" customWidth="1"/>
    <col min="7429" max="7429" width="20.6640625" customWidth="1"/>
    <col min="7430" max="7430" width="18.1640625" customWidth="1"/>
    <col min="7431" max="7431" width="20.6640625" customWidth="1"/>
    <col min="7432" max="7682" width="8.83203125" customWidth="1"/>
    <col min="7683" max="7683" width="39.33203125" customWidth="1"/>
    <col min="7684" max="7684" width="18.1640625" customWidth="1"/>
    <col min="7685" max="7685" width="20.6640625" customWidth="1"/>
    <col min="7686" max="7686" width="18.1640625" customWidth="1"/>
    <col min="7687" max="7687" width="20.6640625" customWidth="1"/>
    <col min="7688" max="7938" width="8.83203125" customWidth="1"/>
    <col min="7939" max="7939" width="39.33203125" customWidth="1"/>
    <col min="7940" max="7940" width="18.1640625" customWidth="1"/>
    <col min="7941" max="7941" width="20.6640625" customWidth="1"/>
    <col min="7942" max="7942" width="18.1640625" customWidth="1"/>
    <col min="7943" max="7943" width="20.6640625" customWidth="1"/>
    <col min="7944" max="8194" width="8.83203125" customWidth="1"/>
    <col min="8195" max="8195" width="39.33203125" customWidth="1"/>
    <col min="8196" max="8196" width="18.1640625" customWidth="1"/>
    <col min="8197" max="8197" width="20.6640625" customWidth="1"/>
    <col min="8198" max="8198" width="18.1640625" customWidth="1"/>
    <col min="8199" max="8199" width="20.6640625" customWidth="1"/>
    <col min="8200" max="8450" width="8.83203125" customWidth="1"/>
    <col min="8451" max="8451" width="39.33203125" customWidth="1"/>
    <col min="8452" max="8452" width="18.1640625" customWidth="1"/>
    <col min="8453" max="8453" width="20.6640625" customWidth="1"/>
    <col min="8454" max="8454" width="18.1640625" customWidth="1"/>
    <col min="8455" max="8455" width="20.6640625" customWidth="1"/>
    <col min="8456" max="8706" width="8.83203125" customWidth="1"/>
    <col min="8707" max="8707" width="39.33203125" customWidth="1"/>
    <col min="8708" max="8708" width="18.1640625" customWidth="1"/>
    <col min="8709" max="8709" width="20.6640625" customWidth="1"/>
    <col min="8710" max="8710" width="18.1640625" customWidth="1"/>
    <col min="8711" max="8711" width="20.6640625" customWidth="1"/>
    <col min="8712" max="8962" width="8.83203125" customWidth="1"/>
    <col min="8963" max="8963" width="39.33203125" customWidth="1"/>
    <col min="8964" max="8964" width="18.1640625" customWidth="1"/>
    <col min="8965" max="8965" width="20.6640625" customWidth="1"/>
    <col min="8966" max="8966" width="18.1640625" customWidth="1"/>
    <col min="8967" max="8967" width="20.6640625" customWidth="1"/>
    <col min="8968" max="9218" width="8.83203125" customWidth="1"/>
    <col min="9219" max="9219" width="39.33203125" customWidth="1"/>
    <col min="9220" max="9220" width="18.1640625" customWidth="1"/>
    <col min="9221" max="9221" width="20.6640625" customWidth="1"/>
    <col min="9222" max="9222" width="18.1640625" customWidth="1"/>
    <col min="9223" max="9223" width="20.6640625" customWidth="1"/>
    <col min="9224" max="9474" width="8.83203125" customWidth="1"/>
    <col min="9475" max="9475" width="39.33203125" customWidth="1"/>
    <col min="9476" max="9476" width="18.1640625" customWidth="1"/>
    <col min="9477" max="9477" width="20.6640625" customWidth="1"/>
    <col min="9478" max="9478" width="18.1640625" customWidth="1"/>
    <col min="9479" max="9479" width="20.6640625" customWidth="1"/>
    <col min="9480" max="9730" width="8.83203125" customWidth="1"/>
    <col min="9731" max="9731" width="39.33203125" customWidth="1"/>
    <col min="9732" max="9732" width="18.1640625" customWidth="1"/>
    <col min="9733" max="9733" width="20.6640625" customWidth="1"/>
    <col min="9734" max="9734" width="18.1640625" customWidth="1"/>
    <col min="9735" max="9735" width="20.6640625" customWidth="1"/>
    <col min="9736" max="9986" width="8.83203125" customWidth="1"/>
    <col min="9987" max="9987" width="39.33203125" customWidth="1"/>
    <col min="9988" max="9988" width="18.1640625" customWidth="1"/>
    <col min="9989" max="9989" width="20.6640625" customWidth="1"/>
    <col min="9990" max="9990" width="18.1640625" customWidth="1"/>
    <col min="9991" max="9991" width="20.6640625" customWidth="1"/>
    <col min="9992" max="10242" width="8.83203125" customWidth="1"/>
    <col min="10243" max="10243" width="39.33203125" customWidth="1"/>
    <col min="10244" max="10244" width="18.1640625" customWidth="1"/>
    <col min="10245" max="10245" width="20.6640625" customWidth="1"/>
    <col min="10246" max="10246" width="18.1640625" customWidth="1"/>
    <col min="10247" max="10247" width="20.6640625" customWidth="1"/>
    <col min="10248" max="10498" width="8.83203125" customWidth="1"/>
    <col min="10499" max="10499" width="39.33203125" customWidth="1"/>
    <col min="10500" max="10500" width="18.1640625" customWidth="1"/>
    <col min="10501" max="10501" width="20.6640625" customWidth="1"/>
    <col min="10502" max="10502" width="18.1640625" customWidth="1"/>
    <col min="10503" max="10503" width="20.6640625" customWidth="1"/>
    <col min="10504" max="10754" width="8.83203125" customWidth="1"/>
    <col min="10755" max="10755" width="39.33203125" customWidth="1"/>
    <col min="10756" max="10756" width="18.1640625" customWidth="1"/>
    <col min="10757" max="10757" width="20.6640625" customWidth="1"/>
    <col min="10758" max="10758" width="18.1640625" customWidth="1"/>
    <col min="10759" max="10759" width="20.6640625" customWidth="1"/>
    <col min="10760" max="11010" width="8.83203125" customWidth="1"/>
    <col min="11011" max="11011" width="39.33203125" customWidth="1"/>
    <col min="11012" max="11012" width="18.1640625" customWidth="1"/>
    <col min="11013" max="11013" width="20.6640625" customWidth="1"/>
    <col min="11014" max="11014" width="18.1640625" customWidth="1"/>
    <col min="11015" max="11015" width="20.6640625" customWidth="1"/>
    <col min="11016" max="11266" width="8.83203125" customWidth="1"/>
    <col min="11267" max="11267" width="39.33203125" customWidth="1"/>
    <col min="11268" max="11268" width="18.1640625" customWidth="1"/>
    <col min="11269" max="11269" width="20.6640625" customWidth="1"/>
    <col min="11270" max="11270" width="18.1640625" customWidth="1"/>
    <col min="11271" max="11271" width="20.6640625" customWidth="1"/>
    <col min="11272" max="11522" width="8.83203125" customWidth="1"/>
    <col min="11523" max="11523" width="39.33203125" customWidth="1"/>
    <col min="11524" max="11524" width="18.1640625" customWidth="1"/>
    <col min="11525" max="11525" width="20.6640625" customWidth="1"/>
    <col min="11526" max="11526" width="18.1640625" customWidth="1"/>
    <col min="11527" max="11527" width="20.6640625" customWidth="1"/>
    <col min="11528" max="11778" width="8.83203125" customWidth="1"/>
    <col min="11779" max="11779" width="39.33203125" customWidth="1"/>
    <col min="11780" max="11780" width="18.1640625" customWidth="1"/>
    <col min="11781" max="11781" width="20.6640625" customWidth="1"/>
    <col min="11782" max="11782" width="18.1640625" customWidth="1"/>
    <col min="11783" max="11783" width="20.6640625" customWidth="1"/>
    <col min="11784" max="12034" width="8.83203125" customWidth="1"/>
    <col min="12035" max="12035" width="39.33203125" customWidth="1"/>
    <col min="12036" max="12036" width="18.1640625" customWidth="1"/>
    <col min="12037" max="12037" width="20.6640625" customWidth="1"/>
    <col min="12038" max="12038" width="18.1640625" customWidth="1"/>
    <col min="12039" max="12039" width="20.6640625" customWidth="1"/>
    <col min="12040" max="12290" width="8.83203125" customWidth="1"/>
    <col min="12291" max="12291" width="39.33203125" customWidth="1"/>
    <col min="12292" max="12292" width="18.1640625" customWidth="1"/>
    <col min="12293" max="12293" width="20.6640625" customWidth="1"/>
    <col min="12294" max="12294" width="18.1640625" customWidth="1"/>
    <col min="12295" max="12295" width="20.6640625" customWidth="1"/>
    <col min="12296" max="12546" width="8.83203125" customWidth="1"/>
    <col min="12547" max="12547" width="39.33203125" customWidth="1"/>
    <col min="12548" max="12548" width="18.1640625" customWidth="1"/>
    <col min="12549" max="12549" width="20.6640625" customWidth="1"/>
    <col min="12550" max="12550" width="18.1640625" customWidth="1"/>
    <col min="12551" max="12551" width="20.6640625" customWidth="1"/>
    <col min="12552" max="12802" width="8.83203125" customWidth="1"/>
    <col min="12803" max="12803" width="39.33203125" customWidth="1"/>
    <col min="12804" max="12804" width="18.1640625" customWidth="1"/>
    <col min="12805" max="12805" width="20.6640625" customWidth="1"/>
    <col min="12806" max="12806" width="18.1640625" customWidth="1"/>
    <col min="12807" max="12807" width="20.6640625" customWidth="1"/>
    <col min="12808" max="13058" width="8.83203125" customWidth="1"/>
    <col min="13059" max="13059" width="39.33203125" customWidth="1"/>
    <col min="13060" max="13060" width="18.1640625" customWidth="1"/>
    <col min="13061" max="13061" width="20.6640625" customWidth="1"/>
    <col min="13062" max="13062" width="18.1640625" customWidth="1"/>
    <col min="13063" max="13063" width="20.6640625" customWidth="1"/>
    <col min="13064" max="13314" width="8.83203125" customWidth="1"/>
    <col min="13315" max="13315" width="39.33203125" customWidth="1"/>
    <col min="13316" max="13316" width="18.1640625" customWidth="1"/>
    <col min="13317" max="13317" width="20.6640625" customWidth="1"/>
    <col min="13318" max="13318" width="18.1640625" customWidth="1"/>
    <col min="13319" max="13319" width="20.6640625" customWidth="1"/>
    <col min="13320" max="13570" width="8.83203125" customWidth="1"/>
    <col min="13571" max="13571" width="39.33203125" customWidth="1"/>
    <col min="13572" max="13572" width="18.1640625" customWidth="1"/>
    <col min="13573" max="13573" width="20.6640625" customWidth="1"/>
    <col min="13574" max="13574" width="18.1640625" customWidth="1"/>
    <col min="13575" max="13575" width="20.6640625" customWidth="1"/>
    <col min="13576" max="13826" width="8.83203125" customWidth="1"/>
    <col min="13827" max="13827" width="39.33203125" customWidth="1"/>
    <col min="13828" max="13828" width="18.1640625" customWidth="1"/>
    <col min="13829" max="13829" width="20.6640625" customWidth="1"/>
    <col min="13830" max="13830" width="18.1640625" customWidth="1"/>
    <col min="13831" max="13831" width="20.6640625" customWidth="1"/>
    <col min="13832" max="14082" width="8.83203125" customWidth="1"/>
    <col min="14083" max="14083" width="39.33203125" customWidth="1"/>
    <col min="14084" max="14084" width="18.1640625" customWidth="1"/>
    <col min="14085" max="14085" width="20.6640625" customWidth="1"/>
    <col min="14086" max="14086" width="18.1640625" customWidth="1"/>
    <col min="14087" max="14087" width="20.6640625" customWidth="1"/>
    <col min="14088" max="14338" width="8.83203125" customWidth="1"/>
    <col min="14339" max="14339" width="39.33203125" customWidth="1"/>
    <col min="14340" max="14340" width="18.1640625" customWidth="1"/>
    <col min="14341" max="14341" width="20.6640625" customWidth="1"/>
    <col min="14342" max="14342" width="18.1640625" customWidth="1"/>
    <col min="14343" max="14343" width="20.6640625" customWidth="1"/>
    <col min="14344" max="14594" width="8.83203125" customWidth="1"/>
    <col min="14595" max="14595" width="39.33203125" customWidth="1"/>
    <col min="14596" max="14596" width="18.1640625" customWidth="1"/>
    <col min="14597" max="14597" width="20.6640625" customWidth="1"/>
    <col min="14598" max="14598" width="18.1640625" customWidth="1"/>
    <col min="14599" max="14599" width="20.6640625" customWidth="1"/>
    <col min="14600" max="14850" width="8.83203125" customWidth="1"/>
    <col min="14851" max="14851" width="39.33203125" customWidth="1"/>
    <col min="14852" max="14852" width="18.1640625" customWidth="1"/>
    <col min="14853" max="14853" width="20.6640625" customWidth="1"/>
    <col min="14854" max="14854" width="18.1640625" customWidth="1"/>
    <col min="14855" max="14855" width="20.6640625" customWidth="1"/>
    <col min="14856" max="15106" width="8.83203125" customWidth="1"/>
    <col min="15107" max="15107" width="39.33203125" customWidth="1"/>
    <col min="15108" max="15108" width="18.1640625" customWidth="1"/>
    <col min="15109" max="15109" width="20.6640625" customWidth="1"/>
    <col min="15110" max="15110" width="18.1640625" customWidth="1"/>
    <col min="15111" max="15111" width="20.6640625" customWidth="1"/>
    <col min="15112" max="15362" width="8.83203125" customWidth="1"/>
    <col min="15363" max="15363" width="39.33203125" customWidth="1"/>
    <col min="15364" max="15364" width="18.1640625" customWidth="1"/>
    <col min="15365" max="15365" width="20.6640625" customWidth="1"/>
    <col min="15366" max="15366" width="18.1640625" customWidth="1"/>
    <col min="15367" max="15367" width="20.6640625" customWidth="1"/>
    <col min="15368" max="15618" width="8.83203125" customWidth="1"/>
    <col min="15619" max="15619" width="39.33203125" customWidth="1"/>
    <col min="15620" max="15620" width="18.1640625" customWidth="1"/>
    <col min="15621" max="15621" width="20.6640625" customWidth="1"/>
    <col min="15622" max="15622" width="18.1640625" customWidth="1"/>
    <col min="15623" max="15623" width="20.6640625" customWidth="1"/>
    <col min="15624" max="15874" width="8.83203125" customWidth="1"/>
    <col min="15875" max="15875" width="39.33203125" customWidth="1"/>
    <col min="15876" max="15876" width="18.1640625" customWidth="1"/>
    <col min="15877" max="15877" width="20.6640625" customWidth="1"/>
    <col min="15878" max="15878" width="18.1640625" customWidth="1"/>
    <col min="15879" max="15879" width="20.6640625" customWidth="1"/>
    <col min="15880" max="16130" width="8.83203125" customWidth="1"/>
    <col min="16131" max="16131" width="39.33203125" customWidth="1"/>
    <col min="16132" max="16132" width="18.1640625" customWidth="1"/>
    <col min="16133" max="16133" width="20.6640625" customWidth="1"/>
    <col min="16134" max="16134" width="18.1640625" customWidth="1"/>
    <col min="16135" max="16135" width="20.6640625" customWidth="1"/>
    <col min="16136" max="16384" width="8.83203125" customWidth="1"/>
  </cols>
  <sheetData>
    <row r="1" spans="1:21" ht="18" customHeight="1" x14ac:dyDescent="0.15">
      <c r="A1" s="23" t="s">
        <v>83</v>
      </c>
      <c r="B1" s="21" t="s">
        <v>84</v>
      </c>
      <c r="C1" s="21"/>
      <c r="D1" s="21"/>
      <c r="E1" s="21"/>
      <c r="F1" s="20" t="s">
        <v>85</v>
      </c>
      <c r="G1" s="20"/>
      <c r="H1" s="21" t="s">
        <v>86</v>
      </c>
      <c r="I1" s="21"/>
      <c r="J1" s="21"/>
      <c r="K1" s="21"/>
      <c r="L1" s="21" t="s">
        <v>95</v>
      </c>
      <c r="M1" s="21"/>
      <c r="N1" s="20" t="s">
        <v>87</v>
      </c>
      <c r="O1" s="20"/>
      <c r="P1" s="20" t="s">
        <v>88</v>
      </c>
      <c r="Q1" s="20"/>
      <c r="R1" s="21" t="s">
        <v>89</v>
      </c>
      <c r="S1" s="21"/>
      <c r="T1" s="21"/>
      <c r="U1" s="21"/>
    </row>
    <row r="2" spans="1:21" ht="18" customHeight="1" x14ac:dyDescent="0.15">
      <c r="A2" s="23"/>
      <c r="B2" s="1" t="s">
        <v>90</v>
      </c>
      <c r="C2" s="7" t="s">
        <v>91</v>
      </c>
      <c r="D2" s="1" t="s">
        <v>92</v>
      </c>
      <c r="E2" s="7" t="s">
        <v>91</v>
      </c>
      <c r="F2" s="1" t="s">
        <v>90</v>
      </c>
      <c r="G2" s="1" t="s">
        <v>92</v>
      </c>
      <c r="H2" s="24" t="s">
        <v>90</v>
      </c>
      <c r="I2" s="25"/>
      <c r="J2" s="24" t="s">
        <v>92</v>
      </c>
      <c r="K2" s="25"/>
      <c r="L2" s="1" t="s">
        <v>90</v>
      </c>
      <c r="M2" s="1" t="s">
        <v>92</v>
      </c>
      <c r="N2" s="1" t="s">
        <v>90</v>
      </c>
      <c r="O2" s="1" t="s">
        <v>92</v>
      </c>
      <c r="P2" s="1" t="s">
        <v>90</v>
      </c>
      <c r="Q2" s="1" t="s">
        <v>92</v>
      </c>
      <c r="R2" s="24" t="s">
        <v>90</v>
      </c>
      <c r="S2" s="25"/>
      <c r="T2" s="24" t="s">
        <v>92</v>
      </c>
      <c r="U2" s="25"/>
    </row>
    <row r="3" spans="1:21" ht="37" customHeight="1" x14ac:dyDescent="0.15">
      <c r="A3" s="13" t="s">
        <v>81</v>
      </c>
      <c r="B3" s="14">
        <v>28490</v>
      </c>
      <c r="C3" s="8">
        <f>B3/B5</f>
        <v>0.8642237456773646</v>
      </c>
      <c r="D3" s="14">
        <v>48097</v>
      </c>
      <c r="E3" s="8">
        <f>D3/D5</f>
        <v>0.85357066799176551</v>
      </c>
      <c r="F3" s="14">
        <v>23766</v>
      </c>
      <c r="G3" s="14">
        <v>40943</v>
      </c>
      <c r="H3" s="14">
        <f>B3-F3</f>
        <v>4724</v>
      </c>
      <c r="I3" s="15">
        <f>(B3-F3)/F3</f>
        <v>0.19877135403517629</v>
      </c>
      <c r="J3" s="14">
        <f>D3-G3</f>
        <v>7154</v>
      </c>
      <c r="K3" s="15">
        <f>(D3-G3)/G3</f>
        <v>0.17473072320054711</v>
      </c>
      <c r="L3" s="16">
        <v>20004</v>
      </c>
      <c r="M3" s="16">
        <v>43010</v>
      </c>
      <c r="N3" s="16">
        <v>15853</v>
      </c>
      <c r="O3" s="16">
        <v>40558</v>
      </c>
      <c r="P3" s="16">
        <v>32022</v>
      </c>
      <c r="Q3" s="16">
        <v>57427</v>
      </c>
      <c r="R3" s="10">
        <f>B3-P3</f>
        <v>-3532</v>
      </c>
      <c r="S3" s="8">
        <f>(B3-P3)/P3</f>
        <v>-0.11029916932109175</v>
      </c>
      <c r="T3" s="10">
        <f>D3-Q3</f>
        <v>-9330</v>
      </c>
      <c r="U3" s="8">
        <f>(D3-Q3)/Q3</f>
        <v>-0.16246713218520906</v>
      </c>
    </row>
    <row r="4" spans="1:21" ht="37" customHeight="1" x14ac:dyDescent="0.15">
      <c r="A4" s="13" t="s">
        <v>82</v>
      </c>
      <c r="B4" s="14">
        <v>4476</v>
      </c>
      <c r="C4" s="8">
        <f>B4/B5</f>
        <v>0.13577625432263543</v>
      </c>
      <c r="D4" s="14">
        <v>8251</v>
      </c>
      <c r="E4" s="8">
        <f>D4/D5</f>
        <v>0.14642933200823455</v>
      </c>
      <c r="F4" s="14">
        <v>3081</v>
      </c>
      <c r="G4" s="14">
        <v>6290</v>
      </c>
      <c r="H4" s="14">
        <f>B4-F4</f>
        <v>1395</v>
      </c>
      <c r="I4" s="15">
        <f>(B4-F4)/F4</f>
        <v>0.45277507302823761</v>
      </c>
      <c r="J4" s="14">
        <f>D4-G4</f>
        <v>1961</v>
      </c>
      <c r="K4" s="15">
        <f>(D4-G4)/G4</f>
        <v>0.31176470588235294</v>
      </c>
      <c r="L4" s="16">
        <v>1506</v>
      </c>
      <c r="M4" s="16">
        <v>4886</v>
      </c>
      <c r="N4" s="16">
        <v>969</v>
      </c>
      <c r="O4" s="16">
        <v>1794</v>
      </c>
      <c r="P4" s="16">
        <v>3987</v>
      </c>
      <c r="Q4" s="16">
        <v>8389</v>
      </c>
      <c r="R4" s="10">
        <f>B4-P4</f>
        <v>489</v>
      </c>
      <c r="S4" s="8">
        <f>(B4-P4)/P4</f>
        <v>0.12264860797592174</v>
      </c>
      <c r="T4" s="10">
        <f>D4-Q4</f>
        <v>-138</v>
      </c>
      <c r="U4" s="8">
        <f>(D4-Q4)/Q4</f>
        <v>-1.6450113243533199E-2</v>
      </c>
    </row>
    <row r="5" spans="1:21" s="5" customFormat="1" ht="37" customHeight="1" x14ac:dyDescent="0.15">
      <c r="A5" s="17" t="s">
        <v>0</v>
      </c>
      <c r="B5" s="18">
        <v>32966</v>
      </c>
      <c r="C5" s="19"/>
      <c r="D5" s="18">
        <v>56348</v>
      </c>
      <c r="E5" s="19"/>
      <c r="F5" s="18">
        <v>26847</v>
      </c>
      <c r="G5" s="18">
        <v>47233</v>
      </c>
      <c r="H5" s="18">
        <f>B5-F5</f>
        <v>6119</v>
      </c>
      <c r="I5" s="19">
        <f>(B5-F5)/F5</f>
        <v>0.22792118299996275</v>
      </c>
      <c r="J5" s="18">
        <f>D5-G5</f>
        <v>9115</v>
      </c>
      <c r="K5" s="19">
        <f>(D5-G5)/G5</f>
        <v>0.19297948468231957</v>
      </c>
      <c r="L5" s="18">
        <v>21510</v>
      </c>
      <c r="M5" s="18">
        <v>47896</v>
      </c>
      <c r="N5" s="18">
        <v>16822</v>
      </c>
      <c r="O5" s="18">
        <v>42352</v>
      </c>
      <c r="P5" s="18">
        <v>36009</v>
      </c>
      <c r="Q5" s="18">
        <v>65816</v>
      </c>
      <c r="R5" s="11">
        <f>B5-P5</f>
        <v>-3043</v>
      </c>
      <c r="S5" s="12">
        <f>(B5-P5)/P5</f>
        <v>-8.4506651114999026E-2</v>
      </c>
      <c r="T5" s="11">
        <f>D5-Q5</f>
        <v>-9468</v>
      </c>
      <c r="U5" s="12">
        <f>(D5-Q5)/Q5</f>
        <v>-0.14385559742311899</v>
      </c>
    </row>
    <row r="6" spans="1:21" s="6" customFormat="1" ht="37" customHeight="1" x14ac:dyDescent="0.15">
      <c r="A6" s="22" t="s">
        <v>93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6" customFormat="1" ht="18" customHeight="1" x14ac:dyDescent="0.15">
      <c r="A7" s="23" t="s">
        <v>83</v>
      </c>
      <c r="B7" s="21" t="s">
        <v>84</v>
      </c>
      <c r="C7" s="21"/>
      <c r="D7" s="21"/>
      <c r="E7" s="21"/>
      <c r="F7" s="20" t="s">
        <v>85</v>
      </c>
      <c r="G7" s="20"/>
      <c r="H7" s="21" t="s">
        <v>86</v>
      </c>
      <c r="I7" s="21"/>
      <c r="J7" s="21"/>
      <c r="K7" s="21"/>
      <c r="L7" s="21" t="s">
        <v>95</v>
      </c>
      <c r="M7" s="21"/>
      <c r="N7" s="20" t="s">
        <v>87</v>
      </c>
      <c r="O7" s="20"/>
      <c r="P7" s="20" t="s">
        <v>88</v>
      </c>
      <c r="Q7" s="20"/>
      <c r="R7" s="21" t="s">
        <v>89</v>
      </c>
      <c r="S7" s="21"/>
      <c r="T7" s="21"/>
      <c r="U7" s="21"/>
    </row>
    <row r="8" spans="1:21" s="6" customFormat="1" ht="18" customHeight="1" x14ac:dyDescent="0.15">
      <c r="A8" s="23"/>
      <c r="B8" s="1" t="s">
        <v>90</v>
      </c>
      <c r="C8" s="2" t="s">
        <v>91</v>
      </c>
      <c r="D8" s="1" t="s">
        <v>92</v>
      </c>
      <c r="E8" s="2" t="s">
        <v>91</v>
      </c>
      <c r="F8" s="1" t="s">
        <v>90</v>
      </c>
      <c r="G8" s="1" t="s">
        <v>92</v>
      </c>
      <c r="H8" s="24" t="s">
        <v>90</v>
      </c>
      <c r="I8" s="25"/>
      <c r="J8" s="24" t="s">
        <v>92</v>
      </c>
      <c r="K8" s="25"/>
      <c r="L8" s="1" t="s">
        <v>90</v>
      </c>
      <c r="M8" s="1" t="s">
        <v>92</v>
      </c>
      <c r="N8" s="1" t="s">
        <v>90</v>
      </c>
      <c r="O8" s="1" t="s">
        <v>92</v>
      </c>
      <c r="P8" s="1" t="s">
        <v>90</v>
      </c>
      <c r="Q8" s="1" t="s">
        <v>92</v>
      </c>
      <c r="R8" s="24" t="s">
        <v>90</v>
      </c>
      <c r="S8" s="25"/>
      <c r="T8" s="24" t="s">
        <v>92</v>
      </c>
      <c r="U8" s="25"/>
    </row>
    <row r="9" spans="1:21" ht="18" customHeight="1" x14ac:dyDescent="0.15">
      <c r="A9" s="13" t="s">
        <v>1</v>
      </c>
      <c r="B9" s="14">
        <v>63</v>
      </c>
      <c r="C9" s="4">
        <f>B9/B$4</f>
        <v>1.4075067024128687E-2</v>
      </c>
      <c r="D9" s="14">
        <v>147</v>
      </c>
      <c r="E9" s="4">
        <f>D9/D$4</f>
        <v>1.7816022300327233E-2</v>
      </c>
      <c r="F9" s="14">
        <v>58</v>
      </c>
      <c r="G9" s="14">
        <v>129</v>
      </c>
      <c r="H9" s="14">
        <f>B9-F9</f>
        <v>5</v>
      </c>
      <c r="I9" s="15">
        <f>(B9-F9)/F9</f>
        <v>8.6206896551724144E-2</v>
      </c>
      <c r="J9" s="14">
        <f t="shared" ref="J9:J40" si="0">D9-G9</f>
        <v>18</v>
      </c>
      <c r="K9" s="15">
        <f>(D9-G9)/G9</f>
        <v>0.13953488372093023</v>
      </c>
      <c r="L9" s="16">
        <v>21</v>
      </c>
      <c r="M9" s="16">
        <v>41</v>
      </c>
      <c r="N9" s="16">
        <v>11</v>
      </c>
      <c r="O9" s="16">
        <v>24</v>
      </c>
      <c r="P9" s="16">
        <v>46</v>
      </c>
      <c r="Q9" s="16">
        <v>82</v>
      </c>
      <c r="R9" s="10">
        <f t="shared" ref="R9:R40" si="1">B9-P9</f>
        <v>17</v>
      </c>
      <c r="S9" s="8">
        <f t="shared" ref="S9:S36" si="2">(B9-P9)/P9</f>
        <v>0.36956521739130432</v>
      </c>
      <c r="T9" s="10">
        <f t="shared" ref="T9:T40" si="3">D9-Q9</f>
        <v>65</v>
      </c>
      <c r="U9" s="8">
        <f t="shared" ref="U9:U36" si="4">(D9-Q9)/Q9</f>
        <v>0.79268292682926833</v>
      </c>
    </row>
    <row r="10" spans="1:21" ht="18" customHeight="1" x14ac:dyDescent="0.15">
      <c r="A10" s="13" t="s">
        <v>2</v>
      </c>
      <c r="B10" s="14">
        <v>90</v>
      </c>
      <c r="C10" s="4">
        <f t="shared" ref="C10:C66" si="5">B10/B$4</f>
        <v>2.0107238605898123E-2</v>
      </c>
      <c r="D10" s="14">
        <v>185</v>
      </c>
      <c r="E10" s="4">
        <f t="shared" ref="E10:E66" si="6">D10/D$4</f>
        <v>2.2421524663677129E-2</v>
      </c>
      <c r="F10" s="14">
        <v>37</v>
      </c>
      <c r="G10" s="14">
        <v>68</v>
      </c>
      <c r="H10" s="14">
        <f t="shared" ref="H10:H67" si="7">B10-F10</f>
        <v>53</v>
      </c>
      <c r="I10" s="15">
        <f>(B10-F10)/F10</f>
        <v>1.4324324324324325</v>
      </c>
      <c r="J10" s="14">
        <f t="shared" si="0"/>
        <v>117</v>
      </c>
      <c r="K10" s="15">
        <f>(D10-G10)/G10</f>
        <v>1.7205882352941178</v>
      </c>
      <c r="L10" s="16">
        <v>25</v>
      </c>
      <c r="M10" s="16">
        <v>31</v>
      </c>
      <c r="N10" s="16">
        <v>10</v>
      </c>
      <c r="O10" s="16">
        <v>13</v>
      </c>
      <c r="P10" s="16">
        <v>48</v>
      </c>
      <c r="Q10" s="16">
        <v>72</v>
      </c>
      <c r="R10" s="10">
        <f t="shared" si="1"/>
        <v>42</v>
      </c>
      <c r="S10" s="8">
        <f t="shared" si="2"/>
        <v>0.875</v>
      </c>
      <c r="T10" s="10">
        <f t="shared" si="3"/>
        <v>113</v>
      </c>
      <c r="U10" s="8">
        <f t="shared" si="4"/>
        <v>1.5694444444444444</v>
      </c>
    </row>
    <row r="11" spans="1:21" ht="18" customHeight="1" x14ac:dyDescent="0.15">
      <c r="A11" s="13" t="s">
        <v>3</v>
      </c>
      <c r="B11" s="14">
        <v>66</v>
      </c>
      <c r="C11" s="4">
        <f t="shared" si="5"/>
        <v>1.4745308310991957E-2</v>
      </c>
      <c r="D11" s="14">
        <v>126</v>
      </c>
      <c r="E11" s="4">
        <f t="shared" si="6"/>
        <v>1.5270876257423342E-2</v>
      </c>
      <c r="F11" s="14">
        <v>72</v>
      </c>
      <c r="G11" s="14">
        <v>90</v>
      </c>
      <c r="H11" s="14">
        <f t="shared" si="7"/>
        <v>-6</v>
      </c>
      <c r="I11" s="15">
        <f>(B11-F11)/F11</f>
        <v>-8.3333333333333329E-2</v>
      </c>
      <c r="J11" s="14">
        <f t="shared" si="0"/>
        <v>36</v>
      </c>
      <c r="K11" s="15">
        <f>(D11-G11)/G11</f>
        <v>0.4</v>
      </c>
      <c r="L11" s="16">
        <v>77</v>
      </c>
      <c r="M11" s="16">
        <v>164</v>
      </c>
      <c r="N11" s="16">
        <v>32</v>
      </c>
      <c r="O11" s="16">
        <v>81</v>
      </c>
      <c r="P11" s="16">
        <v>169</v>
      </c>
      <c r="Q11" s="16">
        <v>938</v>
      </c>
      <c r="R11" s="10">
        <f t="shared" si="1"/>
        <v>-103</v>
      </c>
      <c r="S11" s="8">
        <f t="shared" si="2"/>
        <v>-0.60946745562130178</v>
      </c>
      <c r="T11" s="10">
        <f t="shared" si="3"/>
        <v>-812</v>
      </c>
      <c r="U11" s="8">
        <f t="shared" si="4"/>
        <v>-0.86567164179104472</v>
      </c>
    </row>
    <row r="12" spans="1:21" ht="18" customHeight="1" x14ac:dyDescent="0.15">
      <c r="A12" s="13" t="s">
        <v>4</v>
      </c>
      <c r="B12" s="14">
        <v>7</v>
      </c>
      <c r="C12" s="4">
        <f t="shared" si="5"/>
        <v>1.5638963360142986E-3</v>
      </c>
      <c r="D12" s="14">
        <v>23</v>
      </c>
      <c r="E12" s="4">
        <f t="shared" si="6"/>
        <v>2.7875409041328322E-3</v>
      </c>
      <c r="F12" s="14">
        <v>0</v>
      </c>
      <c r="G12" s="14">
        <v>0</v>
      </c>
      <c r="H12" s="14">
        <f t="shared" si="7"/>
        <v>7</v>
      </c>
      <c r="I12" s="15"/>
      <c r="J12" s="14">
        <f t="shared" si="0"/>
        <v>23</v>
      </c>
      <c r="K12" s="15"/>
      <c r="L12" s="16">
        <v>5</v>
      </c>
      <c r="M12" s="16">
        <v>7</v>
      </c>
      <c r="N12" s="16">
        <v>2</v>
      </c>
      <c r="O12" s="16">
        <v>2</v>
      </c>
      <c r="P12" s="16">
        <v>2</v>
      </c>
      <c r="Q12" s="16">
        <v>10</v>
      </c>
      <c r="R12" s="10">
        <f t="shared" si="1"/>
        <v>5</v>
      </c>
      <c r="S12" s="8">
        <f t="shared" si="2"/>
        <v>2.5</v>
      </c>
      <c r="T12" s="10">
        <f t="shared" si="3"/>
        <v>13</v>
      </c>
      <c r="U12" s="8">
        <f t="shared" si="4"/>
        <v>1.3</v>
      </c>
    </row>
    <row r="13" spans="1:21" ht="18" customHeight="1" x14ac:dyDescent="0.15">
      <c r="A13" s="13" t="s">
        <v>5</v>
      </c>
      <c r="B13" s="14">
        <v>50</v>
      </c>
      <c r="C13" s="4">
        <f t="shared" si="5"/>
        <v>1.1170688114387846E-2</v>
      </c>
      <c r="D13" s="14">
        <v>115</v>
      </c>
      <c r="E13" s="4">
        <f t="shared" si="6"/>
        <v>1.3937704520664162E-2</v>
      </c>
      <c r="F13" s="14">
        <v>49</v>
      </c>
      <c r="G13" s="14">
        <v>153</v>
      </c>
      <c r="H13" s="14">
        <f t="shared" si="7"/>
        <v>1</v>
      </c>
      <c r="I13" s="15">
        <f t="shared" ref="I13:I49" si="8">(B13-F13)/F13</f>
        <v>2.0408163265306121E-2</v>
      </c>
      <c r="J13" s="14">
        <f t="shared" si="0"/>
        <v>-38</v>
      </c>
      <c r="K13" s="15">
        <f t="shared" ref="K13:K49" si="9">(D13-G13)/G13</f>
        <v>-0.24836601307189543</v>
      </c>
      <c r="L13" s="16">
        <v>20</v>
      </c>
      <c r="M13" s="16">
        <v>183</v>
      </c>
      <c r="N13" s="16">
        <v>157</v>
      </c>
      <c r="O13" s="16">
        <v>157</v>
      </c>
      <c r="P13" s="16">
        <v>48</v>
      </c>
      <c r="Q13" s="16">
        <v>164</v>
      </c>
      <c r="R13" s="10">
        <f t="shared" si="1"/>
        <v>2</v>
      </c>
      <c r="S13" s="8">
        <f t="shared" si="2"/>
        <v>4.1666666666666664E-2</v>
      </c>
      <c r="T13" s="10">
        <f t="shared" si="3"/>
        <v>-49</v>
      </c>
      <c r="U13" s="8">
        <f t="shared" si="4"/>
        <v>-0.29878048780487804</v>
      </c>
    </row>
    <row r="14" spans="1:21" ht="18" customHeight="1" x14ac:dyDescent="0.15">
      <c r="A14" s="13" t="s">
        <v>6</v>
      </c>
      <c r="B14" s="14">
        <v>10</v>
      </c>
      <c r="C14" s="4">
        <f t="shared" si="5"/>
        <v>2.2341376228775692E-3</v>
      </c>
      <c r="D14" s="14">
        <v>12</v>
      </c>
      <c r="E14" s="4">
        <f t="shared" si="6"/>
        <v>1.4543691673736517E-3</v>
      </c>
      <c r="F14" s="14">
        <v>22</v>
      </c>
      <c r="G14" s="14">
        <v>75</v>
      </c>
      <c r="H14" s="14">
        <f t="shared" si="7"/>
        <v>-12</v>
      </c>
      <c r="I14" s="15">
        <f t="shared" si="8"/>
        <v>-0.54545454545454541</v>
      </c>
      <c r="J14" s="14">
        <f t="shared" si="0"/>
        <v>-63</v>
      </c>
      <c r="K14" s="15">
        <f t="shared" si="9"/>
        <v>-0.84</v>
      </c>
      <c r="L14" s="16">
        <v>4</v>
      </c>
      <c r="M14" s="16">
        <v>6</v>
      </c>
      <c r="N14" s="16">
        <v>1</v>
      </c>
      <c r="O14" s="16">
        <v>1</v>
      </c>
      <c r="P14" s="16">
        <v>8</v>
      </c>
      <c r="Q14" s="16">
        <v>31</v>
      </c>
      <c r="R14" s="10">
        <f t="shared" si="1"/>
        <v>2</v>
      </c>
      <c r="S14" s="8">
        <f t="shared" si="2"/>
        <v>0.25</v>
      </c>
      <c r="T14" s="10">
        <f t="shared" si="3"/>
        <v>-19</v>
      </c>
      <c r="U14" s="8">
        <f t="shared" si="4"/>
        <v>-0.61290322580645162</v>
      </c>
    </row>
    <row r="15" spans="1:21" ht="18" customHeight="1" x14ac:dyDescent="0.15">
      <c r="A15" s="13" t="s">
        <v>7</v>
      </c>
      <c r="B15" s="14">
        <v>83</v>
      </c>
      <c r="C15" s="4">
        <f t="shared" si="5"/>
        <v>1.8543342269883824E-2</v>
      </c>
      <c r="D15" s="14">
        <v>108</v>
      </c>
      <c r="E15" s="4">
        <f t="shared" si="6"/>
        <v>1.3089322506362865E-2</v>
      </c>
      <c r="F15" s="14">
        <v>8</v>
      </c>
      <c r="G15" s="14">
        <v>22</v>
      </c>
      <c r="H15" s="14">
        <f t="shared" si="7"/>
        <v>75</v>
      </c>
      <c r="I15" s="15">
        <f t="shared" si="8"/>
        <v>9.375</v>
      </c>
      <c r="J15" s="14">
        <f t="shared" si="0"/>
        <v>86</v>
      </c>
      <c r="K15" s="15">
        <f t="shared" si="9"/>
        <v>3.9090909090909092</v>
      </c>
      <c r="L15" s="16">
        <v>3</v>
      </c>
      <c r="M15" s="16">
        <v>27</v>
      </c>
      <c r="N15" s="16">
        <v>6</v>
      </c>
      <c r="O15" s="16">
        <v>14</v>
      </c>
      <c r="P15" s="16">
        <v>8</v>
      </c>
      <c r="Q15" s="16">
        <v>20</v>
      </c>
      <c r="R15" s="10">
        <f t="shared" si="1"/>
        <v>75</v>
      </c>
      <c r="S15" s="8">
        <f t="shared" si="2"/>
        <v>9.375</v>
      </c>
      <c r="T15" s="10">
        <f t="shared" si="3"/>
        <v>88</v>
      </c>
      <c r="U15" s="8">
        <f t="shared" si="4"/>
        <v>4.4000000000000004</v>
      </c>
    </row>
    <row r="16" spans="1:21" ht="18" customHeight="1" x14ac:dyDescent="0.15">
      <c r="A16" s="13" t="s">
        <v>8</v>
      </c>
      <c r="B16" s="14">
        <v>35</v>
      </c>
      <c r="C16" s="4">
        <f t="shared" si="5"/>
        <v>7.8194816800714918E-3</v>
      </c>
      <c r="D16" s="14">
        <v>77</v>
      </c>
      <c r="E16" s="4">
        <f t="shared" si="6"/>
        <v>9.3322021573142653E-3</v>
      </c>
      <c r="F16" s="14">
        <v>39</v>
      </c>
      <c r="G16" s="14">
        <v>115</v>
      </c>
      <c r="H16" s="14">
        <f t="shared" si="7"/>
        <v>-4</v>
      </c>
      <c r="I16" s="15">
        <f t="shared" si="8"/>
        <v>-0.10256410256410256</v>
      </c>
      <c r="J16" s="14">
        <f t="shared" si="0"/>
        <v>-38</v>
      </c>
      <c r="K16" s="15">
        <f t="shared" si="9"/>
        <v>-0.33043478260869563</v>
      </c>
      <c r="L16" s="16">
        <v>27</v>
      </c>
      <c r="M16" s="16">
        <v>50</v>
      </c>
      <c r="N16" s="16">
        <v>3</v>
      </c>
      <c r="O16" s="16">
        <v>3</v>
      </c>
      <c r="P16" s="16">
        <v>33</v>
      </c>
      <c r="Q16" s="16">
        <v>53</v>
      </c>
      <c r="R16" s="10">
        <f t="shared" si="1"/>
        <v>2</v>
      </c>
      <c r="S16" s="8">
        <f t="shared" si="2"/>
        <v>6.0606060606060608E-2</v>
      </c>
      <c r="T16" s="10">
        <f t="shared" si="3"/>
        <v>24</v>
      </c>
      <c r="U16" s="8">
        <f t="shared" si="4"/>
        <v>0.45283018867924529</v>
      </c>
    </row>
    <row r="17" spans="1:21" ht="18" customHeight="1" x14ac:dyDescent="0.15">
      <c r="A17" s="13" t="s">
        <v>9</v>
      </c>
      <c r="B17" s="14">
        <v>0</v>
      </c>
      <c r="C17" s="4">
        <f t="shared" si="5"/>
        <v>0</v>
      </c>
      <c r="D17" s="14">
        <v>0</v>
      </c>
      <c r="E17" s="4">
        <f t="shared" si="6"/>
        <v>0</v>
      </c>
      <c r="F17" s="14">
        <v>9</v>
      </c>
      <c r="G17" s="14">
        <v>20</v>
      </c>
      <c r="H17" s="14">
        <f t="shared" si="7"/>
        <v>-9</v>
      </c>
      <c r="I17" s="15">
        <f t="shared" si="8"/>
        <v>-1</v>
      </c>
      <c r="J17" s="14">
        <f t="shared" si="0"/>
        <v>-20</v>
      </c>
      <c r="K17" s="15">
        <f t="shared" si="9"/>
        <v>-1</v>
      </c>
      <c r="L17" s="16">
        <v>2</v>
      </c>
      <c r="M17" s="16">
        <v>10</v>
      </c>
      <c r="N17" s="16">
        <v>8</v>
      </c>
      <c r="O17" s="16">
        <v>8</v>
      </c>
      <c r="P17" s="16">
        <v>7</v>
      </c>
      <c r="Q17" s="16">
        <v>39</v>
      </c>
      <c r="R17" s="10">
        <f t="shared" si="1"/>
        <v>-7</v>
      </c>
      <c r="S17" s="8">
        <f t="shared" si="2"/>
        <v>-1</v>
      </c>
      <c r="T17" s="10">
        <f t="shared" si="3"/>
        <v>-39</v>
      </c>
      <c r="U17" s="8">
        <f t="shared" si="4"/>
        <v>-1</v>
      </c>
    </row>
    <row r="18" spans="1:21" ht="18" customHeight="1" x14ac:dyDescent="0.15">
      <c r="A18" s="13" t="s">
        <v>10</v>
      </c>
      <c r="B18" s="14">
        <v>47</v>
      </c>
      <c r="C18" s="4">
        <f t="shared" si="5"/>
        <v>1.0500446827524575E-2</v>
      </c>
      <c r="D18" s="14">
        <v>126</v>
      </c>
      <c r="E18" s="4">
        <f t="shared" si="6"/>
        <v>1.5270876257423342E-2</v>
      </c>
      <c r="F18" s="14">
        <v>13</v>
      </c>
      <c r="G18" s="14">
        <v>21</v>
      </c>
      <c r="H18" s="14">
        <f t="shared" si="7"/>
        <v>34</v>
      </c>
      <c r="I18" s="15">
        <f t="shared" si="8"/>
        <v>2.6153846153846154</v>
      </c>
      <c r="J18" s="14">
        <f t="shared" si="0"/>
        <v>105</v>
      </c>
      <c r="K18" s="15">
        <f t="shared" si="9"/>
        <v>5</v>
      </c>
      <c r="L18" s="16">
        <v>5</v>
      </c>
      <c r="M18" s="16">
        <v>11</v>
      </c>
      <c r="N18" s="16">
        <v>0</v>
      </c>
      <c r="O18" s="16">
        <v>0</v>
      </c>
      <c r="P18" s="16">
        <v>20</v>
      </c>
      <c r="Q18" s="16">
        <v>35</v>
      </c>
      <c r="R18" s="10">
        <f t="shared" si="1"/>
        <v>27</v>
      </c>
      <c r="S18" s="8">
        <f t="shared" si="2"/>
        <v>1.35</v>
      </c>
      <c r="T18" s="10">
        <f t="shared" si="3"/>
        <v>91</v>
      </c>
      <c r="U18" s="8">
        <f t="shared" si="4"/>
        <v>2.6</v>
      </c>
    </row>
    <row r="19" spans="1:21" ht="18" customHeight="1" x14ac:dyDescent="0.15">
      <c r="A19" s="13" t="s">
        <v>11</v>
      </c>
      <c r="B19" s="14">
        <v>397</v>
      </c>
      <c r="C19" s="4">
        <f t="shared" si="5"/>
        <v>8.8695263628239498E-2</v>
      </c>
      <c r="D19" s="14">
        <v>658</v>
      </c>
      <c r="E19" s="4">
        <f t="shared" si="6"/>
        <v>7.9747909344321896E-2</v>
      </c>
      <c r="F19" s="14">
        <v>302</v>
      </c>
      <c r="G19" s="14">
        <v>519</v>
      </c>
      <c r="H19" s="14">
        <f t="shared" si="7"/>
        <v>95</v>
      </c>
      <c r="I19" s="15">
        <f t="shared" si="8"/>
        <v>0.31456953642384106</v>
      </c>
      <c r="J19" s="14">
        <f t="shared" si="0"/>
        <v>139</v>
      </c>
      <c r="K19" s="15">
        <f t="shared" si="9"/>
        <v>0.26782273603082851</v>
      </c>
      <c r="L19" s="16">
        <v>175</v>
      </c>
      <c r="M19" s="16">
        <v>290</v>
      </c>
      <c r="N19" s="16">
        <v>74</v>
      </c>
      <c r="O19" s="16">
        <v>154</v>
      </c>
      <c r="P19" s="16">
        <v>290</v>
      </c>
      <c r="Q19" s="16">
        <v>447</v>
      </c>
      <c r="R19" s="10">
        <f t="shared" si="1"/>
        <v>107</v>
      </c>
      <c r="S19" s="8">
        <f t="shared" si="2"/>
        <v>0.36896551724137933</v>
      </c>
      <c r="T19" s="10">
        <f t="shared" si="3"/>
        <v>211</v>
      </c>
      <c r="U19" s="8">
        <f t="shared" si="4"/>
        <v>0.47203579418344521</v>
      </c>
    </row>
    <row r="20" spans="1:21" ht="18" customHeight="1" x14ac:dyDescent="0.15">
      <c r="A20" s="13" t="s">
        <v>12</v>
      </c>
      <c r="B20" s="14">
        <v>283</v>
      </c>
      <c r="C20" s="4">
        <f t="shared" si="5"/>
        <v>6.3226094727435206E-2</v>
      </c>
      <c r="D20" s="14">
        <v>612</v>
      </c>
      <c r="E20" s="4">
        <f t="shared" si="6"/>
        <v>7.4172827536056238E-2</v>
      </c>
      <c r="F20" s="14">
        <v>206</v>
      </c>
      <c r="G20" s="14">
        <v>391</v>
      </c>
      <c r="H20" s="14">
        <f t="shared" si="7"/>
        <v>77</v>
      </c>
      <c r="I20" s="15">
        <f t="shared" si="8"/>
        <v>0.37378640776699029</v>
      </c>
      <c r="J20" s="14">
        <f t="shared" si="0"/>
        <v>221</v>
      </c>
      <c r="K20" s="15">
        <f t="shared" si="9"/>
        <v>0.56521739130434778</v>
      </c>
      <c r="L20" s="16">
        <v>176</v>
      </c>
      <c r="M20" s="16">
        <v>322</v>
      </c>
      <c r="N20" s="16">
        <v>107</v>
      </c>
      <c r="O20" s="16">
        <v>221</v>
      </c>
      <c r="P20" s="16">
        <v>277</v>
      </c>
      <c r="Q20" s="16">
        <v>454</v>
      </c>
      <c r="R20" s="10">
        <f t="shared" si="1"/>
        <v>6</v>
      </c>
      <c r="S20" s="8">
        <f t="shared" si="2"/>
        <v>2.1660649819494584E-2</v>
      </c>
      <c r="T20" s="10">
        <f t="shared" si="3"/>
        <v>158</v>
      </c>
      <c r="U20" s="8">
        <f t="shared" si="4"/>
        <v>0.34801762114537443</v>
      </c>
    </row>
    <row r="21" spans="1:21" ht="18" customHeight="1" x14ac:dyDescent="0.15">
      <c r="A21" s="13" t="s">
        <v>13</v>
      </c>
      <c r="B21" s="14">
        <v>64</v>
      </c>
      <c r="C21" s="4">
        <f t="shared" si="5"/>
        <v>1.4298480786416443E-2</v>
      </c>
      <c r="D21" s="14">
        <v>161</v>
      </c>
      <c r="E21" s="4">
        <f t="shared" si="6"/>
        <v>1.9512786328929825E-2</v>
      </c>
      <c r="F21" s="14">
        <v>90</v>
      </c>
      <c r="G21" s="14">
        <v>284</v>
      </c>
      <c r="H21" s="14">
        <f t="shared" si="7"/>
        <v>-26</v>
      </c>
      <c r="I21" s="15">
        <f t="shared" si="8"/>
        <v>-0.28888888888888886</v>
      </c>
      <c r="J21" s="14">
        <f t="shared" si="0"/>
        <v>-123</v>
      </c>
      <c r="K21" s="15">
        <f t="shared" si="9"/>
        <v>-0.43309859154929575</v>
      </c>
      <c r="L21" s="16">
        <v>27</v>
      </c>
      <c r="M21" s="16">
        <v>110</v>
      </c>
      <c r="N21" s="16">
        <v>15</v>
      </c>
      <c r="O21" s="16">
        <v>38</v>
      </c>
      <c r="P21" s="16">
        <v>85</v>
      </c>
      <c r="Q21" s="16">
        <v>193</v>
      </c>
      <c r="R21" s="10">
        <f t="shared" si="1"/>
        <v>-21</v>
      </c>
      <c r="S21" s="8">
        <f t="shared" si="2"/>
        <v>-0.24705882352941178</v>
      </c>
      <c r="T21" s="10">
        <f t="shared" si="3"/>
        <v>-32</v>
      </c>
      <c r="U21" s="8">
        <f t="shared" si="4"/>
        <v>-0.16580310880829016</v>
      </c>
    </row>
    <row r="22" spans="1:21" ht="18" customHeight="1" x14ac:dyDescent="0.15">
      <c r="A22" s="13" t="s">
        <v>14</v>
      </c>
      <c r="B22" s="14">
        <v>36</v>
      </c>
      <c r="C22" s="4">
        <f t="shared" si="5"/>
        <v>8.0428954423592495E-3</v>
      </c>
      <c r="D22" s="14">
        <v>90</v>
      </c>
      <c r="E22" s="4">
        <f t="shared" si="6"/>
        <v>1.0907768755302388E-2</v>
      </c>
      <c r="F22" s="14">
        <v>13</v>
      </c>
      <c r="G22" s="14">
        <v>19</v>
      </c>
      <c r="H22" s="14">
        <f t="shared" si="7"/>
        <v>23</v>
      </c>
      <c r="I22" s="15">
        <f t="shared" si="8"/>
        <v>1.7692307692307692</v>
      </c>
      <c r="J22" s="14">
        <f t="shared" si="0"/>
        <v>71</v>
      </c>
      <c r="K22" s="15">
        <f t="shared" si="9"/>
        <v>3.736842105263158</v>
      </c>
      <c r="L22" s="16">
        <v>7</v>
      </c>
      <c r="M22" s="16">
        <v>9</v>
      </c>
      <c r="N22" s="16">
        <v>4</v>
      </c>
      <c r="O22" s="16">
        <v>7</v>
      </c>
      <c r="P22" s="16">
        <v>18</v>
      </c>
      <c r="Q22" s="16">
        <v>24</v>
      </c>
      <c r="R22" s="10">
        <f t="shared" si="1"/>
        <v>18</v>
      </c>
      <c r="S22" s="8">
        <f t="shared" si="2"/>
        <v>1</v>
      </c>
      <c r="T22" s="10">
        <f t="shared" si="3"/>
        <v>66</v>
      </c>
      <c r="U22" s="8">
        <f t="shared" si="4"/>
        <v>2.75</v>
      </c>
    </row>
    <row r="23" spans="1:21" ht="18" customHeight="1" x14ac:dyDescent="0.15">
      <c r="A23" s="13" t="s">
        <v>15</v>
      </c>
      <c r="B23" s="14">
        <v>8</v>
      </c>
      <c r="C23" s="4">
        <f t="shared" si="5"/>
        <v>1.7873100983020554E-3</v>
      </c>
      <c r="D23" s="14">
        <v>13</v>
      </c>
      <c r="E23" s="4">
        <f t="shared" si="6"/>
        <v>1.5755665979881226E-3</v>
      </c>
      <c r="F23" s="14">
        <v>9</v>
      </c>
      <c r="G23" s="14">
        <v>14</v>
      </c>
      <c r="H23" s="14">
        <f t="shared" si="7"/>
        <v>-1</v>
      </c>
      <c r="I23" s="15">
        <f t="shared" si="8"/>
        <v>-0.1111111111111111</v>
      </c>
      <c r="J23" s="14">
        <f t="shared" si="0"/>
        <v>-1</v>
      </c>
      <c r="K23" s="15">
        <f t="shared" si="9"/>
        <v>-7.1428571428571425E-2</v>
      </c>
      <c r="L23" s="16">
        <v>5</v>
      </c>
      <c r="M23" s="16">
        <v>11</v>
      </c>
      <c r="N23" s="16">
        <v>0</v>
      </c>
      <c r="O23" s="16">
        <v>0</v>
      </c>
      <c r="P23" s="16">
        <v>2</v>
      </c>
      <c r="Q23" s="16">
        <v>6</v>
      </c>
      <c r="R23" s="10">
        <f t="shared" si="1"/>
        <v>6</v>
      </c>
      <c r="S23" s="8">
        <f t="shared" si="2"/>
        <v>3</v>
      </c>
      <c r="T23" s="10">
        <f t="shared" si="3"/>
        <v>7</v>
      </c>
      <c r="U23" s="8">
        <f t="shared" si="4"/>
        <v>1.1666666666666667</v>
      </c>
    </row>
    <row r="24" spans="1:21" ht="18" customHeight="1" x14ac:dyDescent="0.15">
      <c r="A24" s="13" t="s">
        <v>16</v>
      </c>
      <c r="B24" s="14">
        <v>3</v>
      </c>
      <c r="C24" s="4">
        <f t="shared" si="5"/>
        <v>6.7024128686327079E-4</v>
      </c>
      <c r="D24" s="14">
        <v>6</v>
      </c>
      <c r="E24" s="4">
        <f t="shared" si="6"/>
        <v>7.2718458368682584E-4</v>
      </c>
      <c r="F24" s="14">
        <v>17</v>
      </c>
      <c r="G24" s="14">
        <v>48</v>
      </c>
      <c r="H24" s="14">
        <f t="shared" si="7"/>
        <v>-14</v>
      </c>
      <c r="I24" s="15">
        <f t="shared" si="8"/>
        <v>-0.82352941176470584</v>
      </c>
      <c r="J24" s="14">
        <f t="shared" si="0"/>
        <v>-42</v>
      </c>
      <c r="K24" s="15">
        <f t="shared" si="9"/>
        <v>-0.875</v>
      </c>
      <c r="L24" s="16">
        <v>4</v>
      </c>
      <c r="M24" s="16">
        <v>7</v>
      </c>
      <c r="N24" s="16">
        <v>4</v>
      </c>
      <c r="O24" s="16">
        <v>4</v>
      </c>
      <c r="P24" s="16">
        <v>118</v>
      </c>
      <c r="Q24" s="16">
        <v>214</v>
      </c>
      <c r="R24" s="10">
        <f t="shared" si="1"/>
        <v>-115</v>
      </c>
      <c r="S24" s="8">
        <f t="shared" si="2"/>
        <v>-0.97457627118644063</v>
      </c>
      <c r="T24" s="10">
        <f t="shared" si="3"/>
        <v>-208</v>
      </c>
      <c r="U24" s="8">
        <f t="shared" si="4"/>
        <v>-0.9719626168224299</v>
      </c>
    </row>
    <row r="25" spans="1:21" ht="18" customHeight="1" x14ac:dyDescent="0.15">
      <c r="A25" s="13" t="s">
        <v>17</v>
      </c>
      <c r="B25" s="14">
        <v>19</v>
      </c>
      <c r="C25" s="4">
        <f t="shared" si="5"/>
        <v>4.2448614834673815E-3</v>
      </c>
      <c r="D25" s="14">
        <v>27</v>
      </c>
      <c r="E25" s="4">
        <f t="shared" si="6"/>
        <v>3.2723306265907163E-3</v>
      </c>
      <c r="F25" s="14">
        <v>35</v>
      </c>
      <c r="G25" s="14">
        <v>100</v>
      </c>
      <c r="H25" s="14">
        <f t="shared" si="7"/>
        <v>-16</v>
      </c>
      <c r="I25" s="15">
        <f t="shared" si="8"/>
        <v>-0.45714285714285713</v>
      </c>
      <c r="J25" s="14">
        <f t="shared" si="0"/>
        <v>-73</v>
      </c>
      <c r="K25" s="15">
        <f t="shared" si="9"/>
        <v>-0.73</v>
      </c>
      <c r="L25" s="16">
        <v>16</v>
      </c>
      <c r="M25" s="16">
        <v>85</v>
      </c>
      <c r="N25" s="16">
        <v>2</v>
      </c>
      <c r="O25" s="16">
        <v>3</v>
      </c>
      <c r="P25" s="16">
        <v>14</v>
      </c>
      <c r="Q25" s="16">
        <v>35</v>
      </c>
      <c r="R25" s="10">
        <f t="shared" si="1"/>
        <v>5</v>
      </c>
      <c r="S25" s="8">
        <f t="shared" si="2"/>
        <v>0.35714285714285715</v>
      </c>
      <c r="T25" s="10">
        <f t="shared" si="3"/>
        <v>-8</v>
      </c>
      <c r="U25" s="8">
        <f t="shared" si="4"/>
        <v>-0.22857142857142856</v>
      </c>
    </row>
    <row r="26" spans="1:21" ht="18" customHeight="1" x14ac:dyDescent="0.15">
      <c r="A26" s="13" t="s">
        <v>18</v>
      </c>
      <c r="B26" s="14">
        <v>10</v>
      </c>
      <c r="C26" s="4">
        <f t="shared" si="5"/>
        <v>2.2341376228775692E-3</v>
      </c>
      <c r="D26" s="14">
        <v>19</v>
      </c>
      <c r="E26" s="4">
        <f t="shared" si="6"/>
        <v>2.3027511816749485E-3</v>
      </c>
      <c r="F26" s="14">
        <v>3</v>
      </c>
      <c r="G26" s="14">
        <v>4</v>
      </c>
      <c r="H26" s="14">
        <f t="shared" si="7"/>
        <v>7</v>
      </c>
      <c r="I26" s="15">
        <f t="shared" si="8"/>
        <v>2.3333333333333335</v>
      </c>
      <c r="J26" s="14">
        <f t="shared" si="0"/>
        <v>15</v>
      </c>
      <c r="K26" s="15">
        <f t="shared" si="9"/>
        <v>3.75</v>
      </c>
      <c r="L26" s="16">
        <v>4</v>
      </c>
      <c r="M26" s="16">
        <v>4</v>
      </c>
      <c r="N26" s="16">
        <v>0</v>
      </c>
      <c r="O26" s="16">
        <v>0</v>
      </c>
      <c r="P26" s="16">
        <v>4</v>
      </c>
      <c r="Q26" s="16">
        <v>12</v>
      </c>
      <c r="R26" s="10">
        <f t="shared" si="1"/>
        <v>6</v>
      </c>
      <c r="S26" s="8">
        <f t="shared" si="2"/>
        <v>1.5</v>
      </c>
      <c r="T26" s="10">
        <f t="shared" si="3"/>
        <v>7</v>
      </c>
      <c r="U26" s="8">
        <f t="shared" si="4"/>
        <v>0.58333333333333337</v>
      </c>
    </row>
    <row r="27" spans="1:21" ht="18" customHeight="1" x14ac:dyDescent="0.15">
      <c r="A27" s="13" t="s">
        <v>19</v>
      </c>
      <c r="B27" s="14">
        <v>13</v>
      </c>
      <c r="C27" s="4">
        <f t="shared" si="5"/>
        <v>2.9043789097408399E-3</v>
      </c>
      <c r="D27" s="14">
        <v>18</v>
      </c>
      <c r="E27" s="4">
        <f t="shared" si="6"/>
        <v>2.1815537510604774E-3</v>
      </c>
      <c r="F27" s="14">
        <v>22</v>
      </c>
      <c r="G27" s="14">
        <v>33</v>
      </c>
      <c r="H27" s="14">
        <f t="shared" si="7"/>
        <v>-9</v>
      </c>
      <c r="I27" s="15">
        <f t="shared" si="8"/>
        <v>-0.40909090909090912</v>
      </c>
      <c r="J27" s="14">
        <f t="shared" si="0"/>
        <v>-15</v>
      </c>
      <c r="K27" s="15">
        <f t="shared" si="9"/>
        <v>-0.45454545454545453</v>
      </c>
      <c r="L27" s="16">
        <v>6</v>
      </c>
      <c r="M27" s="16">
        <v>8</v>
      </c>
      <c r="N27" s="16">
        <v>6</v>
      </c>
      <c r="O27" s="16">
        <v>6</v>
      </c>
      <c r="P27" s="16">
        <v>5</v>
      </c>
      <c r="Q27" s="16">
        <v>12</v>
      </c>
      <c r="R27" s="10">
        <f t="shared" si="1"/>
        <v>8</v>
      </c>
      <c r="S27" s="8">
        <f t="shared" si="2"/>
        <v>1.6</v>
      </c>
      <c r="T27" s="10">
        <f t="shared" si="3"/>
        <v>6</v>
      </c>
      <c r="U27" s="8">
        <f t="shared" si="4"/>
        <v>0.5</v>
      </c>
    </row>
    <row r="28" spans="1:21" ht="18" customHeight="1" x14ac:dyDescent="0.15">
      <c r="A28" s="13" t="s">
        <v>20</v>
      </c>
      <c r="B28" s="14">
        <v>52</v>
      </c>
      <c r="C28" s="4">
        <f t="shared" si="5"/>
        <v>1.161751563896336E-2</v>
      </c>
      <c r="D28" s="14">
        <v>58</v>
      </c>
      <c r="E28" s="4">
        <f t="shared" si="6"/>
        <v>7.0294509756393163E-3</v>
      </c>
      <c r="F28" s="14">
        <v>21</v>
      </c>
      <c r="G28" s="14">
        <v>27</v>
      </c>
      <c r="H28" s="14">
        <f t="shared" si="7"/>
        <v>31</v>
      </c>
      <c r="I28" s="15">
        <f t="shared" si="8"/>
        <v>1.4761904761904763</v>
      </c>
      <c r="J28" s="14">
        <f t="shared" si="0"/>
        <v>31</v>
      </c>
      <c r="K28" s="15">
        <f t="shared" si="9"/>
        <v>1.1481481481481481</v>
      </c>
      <c r="L28" s="16">
        <v>11</v>
      </c>
      <c r="M28" s="16">
        <v>29</v>
      </c>
      <c r="N28" s="16">
        <v>5</v>
      </c>
      <c r="O28" s="16">
        <v>8</v>
      </c>
      <c r="P28" s="16">
        <v>27</v>
      </c>
      <c r="Q28" s="16">
        <v>42</v>
      </c>
      <c r="R28" s="10">
        <f t="shared" si="1"/>
        <v>25</v>
      </c>
      <c r="S28" s="8">
        <f t="shared" si="2"/>
        <v>0.92592592592592593</v>
      </c>
      <c r="T28" s="10">
        <f t="shared" si="3"/>
        <v>16</v>
      </c>
      <c r="U28" s="8">
        <f t="shared" si="4"/>
        <v>0.38095238095238093</v>
      </c>
    </row>
    <row r="29" spans="1:21" ht="18" customHeight="1" x14ac:dyDescent="0.15">
      <c r="A29" s="13" t="s">
        <v>21</v>
      </c>
      <c r="B29" s="14">
        <v>19</v>
      </c>
      <c r="C29" s="4">
        <f t="shared" si="5"/>
        <v>4.2448614834673815E-3</v>
      </c>
      <c r="D29" s="14">
        <v>22</v>
      </c>
      <c r="E29" s="4">
        <f t="shared" si="6"/>
        <v>2.6663434735183615E-3</v>
      </c>
      <c r="F29" s="14">
        <v>25</v>
      </c>
      <c r="G29" s="14">
        <v>31</v>
      </c>
      <c r="H29" s="14">
        <f t="shared" si="7"/>
        <v>-6</v>
      </c>
      <c r="I29" s="15">
        <f t="shared" si="8"/>
        <v>-0.24</v>
      </c>
      <c r="J29" s="14">
        <f t="shared" si="0"/>
        <v>-9</v>
      </c>
      <c r="K29" s="15">
        <f t="shared" si="9"/>
        <v>-0.29032258064516131</v>
      </c>
      <c r="L29" s="16">
        <v>2</v>
      </c>
      <c r="M29" s="16">
        <v>2</v>
      </c>
      <c r="N29" s="16">
        <v>1</v>
      </c>
      <c r="O29" s="16">
        <v>1</v>
      </c>
      <c r="P29" s="16">
        <v>11</v>
      </c>
      <c r="Q29" s="16">
        <v>31</v>
      </c>
      <c r="R29" s="10">
        <f t="shared" si="1"/>
        <v>8</v>
      </c>
      <c r="S29" s="8">
        <f t="shared" si="2"/>
        <v>0.72727272727272729</v>
      </c>
      <c r="T29" s="10">
        <f t="shared" si="3"/>
        <v>-9</v>
      </c>
      <c r="U29" s="8">
        <f t="shared" si="4"/>
        <v>-0.29032258064516131</v>
      </c>
    </row>
    <row r="30" spans="1:21" ht="18" customHeight="1" x14ac:dyDescent="0.15">
      <c r="A30" s="13" t="s">
        <v>22</v>
      </c>
      <c r="B30" s="14">
        <v>116</v>
      </c>
      <c r="C30" s="4">
        <f t="shared" si="5"/>
        <v>2.5915996425379804E-2</v>
      </c>
      <c r="D30" s="14">
        <v>222</v>
      </c>
      <c r="E30" s="4">
        <f t="shared" si="6"/>
        <v>2.6905829596412557E-2</v>
      </c>
      <c r="F30" s="14">
        <v>150</v>
      </c>
      <c r="G30" s="14">
        <v>384</v>
      </c>
      <c r="H30" s="14">
        <f t="shared" si="7"/>
        <v>-34</v>
      </c>
      <c r="I30" s="15">
        <f t="shared" si="8"/>
        <v>-0.22666666666666666</v>
      </c>
      <c r="J30" s="14">
        <f t="shared" si="0"/>
        <v>-162</v>
      </c>
      <c r="K30" s="15">
        <f t="shared" si="9"/>
        <v>-0.421875</v>
      </c>
      <c r="L30" s="16">
        <v>188</v>
      </c>
      <c r="M30" s="16">
        <v>1935</v>
      </c>
      <c r="N30" s="16">
        <v>48</v>
      </c>
      <c r="O30" s="16">
        <v>136</v>
      </c>
      <c r="P30" s="16">
        <v>173</v>
      </c>
      <c r="Q30" s="16">
        <v>639</v>
      </c>
      <c r="R30" s="10">
        <f t="shared" si="1"/>
        <v>-57</v>
      </c>
      <c r="S30" s="8">
        <f t="shared" si="2"/>
        <v>-0.32947976878612717</v>
      </c>
      <c r="T30" s="10">
        <f t="shared" si="3"/>
        <v>-417</v>
      </c>
      <c r="U30" s="8">
        <f t="shared" si="4"/>
        <v>-0.65258215962441313</v>
      </c>
    </row>
    <row r="31" spans="1:21" ht="18" customHeight="1" x14ac:dyDescent="0.15">
      <c r="A31" s="13" t="s">
        <v>23</v>
      </c>
      <c r="B31" s="14">
        <v>45</v>
      </c>
      <c r="C31" s="4">
        <f t="shared" si="5"/>
        <v>1.0053619302949061E-2</v>
      </c>
      <c r="D31" s="14">
        <v>53</v>
      </c>
      <c r="E31" s="4">
        <f t="shared" si="6"/>
        <v>6.4234638225669615E-3</v>
      </c>
      <c r="F31" s="14">
        <v>45</v>
      </c>
      <c r="G31" s="14">
        <v>114</v>
      </c>
      <c r="H31" s="14">
        <f t="shared" si="7"/>
        <v>0</v>
      </c>
      <c r="I31" s="15">
        <f t="shared" si="8"/>
        <v>0</v>
      </c>
      <c r="J31" s="14">
        <f t="shared" si="0"/>
        <v>-61</v>
      </c>
      <c r="K31" s="15">
        <f t="shared" si="9"/>
        <v>-0.53508771929824561</v>
      </c>
      <c r="L31" s="16">
        <v>32</v>
      </c>
      <c r="M31" s="16">
        <v>61</v>
      </c>
      <c r="N31" s="16">
        <v>28</v>
      </c>
      <c r="O31" s="16">
        <v>42</v>
      </c>
      <c r="P31" s="16">
        <v>64</v>
      </c>
      <c r="Q31" s="16">
        <v>208</v>
      </c>
      <c r="R31" s="10">
        <f t="shared" si="1"/>
        <v>-19</v>
      </c>
      <c r="S31" s="8">
        <f t="shared" si="2"/>
        <v>-0.296875</v>
      </c>
      <c r="T31" s="10">
        <f t="shared" si="3"/>
        <v>-155</v>
      </c>
      <c r="U31" s="8">
        <f t="shared" si="4"/>
        <v>-0.74519230769230771</v>
      </c>
    </row>
    <row r="32" spans="1:21" ht="18" customHeight="1" x14ac:dyDescent="0.15">
      <c r="A32" s="13" t="s">
        <v>24</v>
      </c>
      <c r="B32" s="14">
        <v>74</v>
      </c>
      <c r="C32" s="4">
        <f t="shared" si="5"/>
        <v>1.6532618409294011E-2</v>
      </c>
      <c r="D32" s="14">
        <v>242</v>
      </c>
      <c r="E32" s="4">
        <f t="shared" si="6"/>
        <v>2.9329778208701977E-2</v>
      </c>
      <c r="F32" s="14">
        <v>55</v>
      </c>
      <c r="G32" s="14">
        <v>106</v>
      </c>
      <c r="H32" s="14">
        <f t="shared" si="7"/>
        <v>19</v>
      </c>
      <c r="I32" s="15">
        <f t="shared" si="8"/>
        <v>0.34545454545454546</v>
      </c>
      <c r="J32" s="14">
        <f t="shared" si="0"/>
        <v>136</v>
      </c>
      <c r="K32" s="15">
        <f t="shared" si="9"/>
        <v>1.2830188679245282</v>
      </c>
      <c r="L32" s="16">
        <v>27</v>
      </c>
      <c r="M32" s="16">
        <v>97</v>
      </c>
      <c r="N32" s="16">
        <v>7</v>
      </c>
      <c r="O32" s="16">
        <v>77</v>
      </c>
      <c r="P32" s="16">
        <v>42</v>
      </c>
      <c r="Q32" s="16">
        <v>107</v>
      </c>
      <c r="R32" s="10">
        <f t="shared" si="1"/>
        <v>32</v>
      </c>
      <c r="S32" s="8">
        <f t="shared" si="2"/>
        <v>0.76190476190476186</v>
      </c>
      <c r="T32" s="10">
        <f t="shared" si="3"/>
        <v>135</v>
      </c>
      <c r="U32" s="8">
        <f t="shared" si="4"/>
        <v>1.2616822429906542</v>
      </c>
    </row>
    <row r="33" spans="1:21" ht="18" customHeight="1" x14ac:dyDescent="0.15">
      <c r="A33" s="13" t="s">
        <v>25</v>
      </c>
      <c r="B33" s="14">
        <v>106</v>
      </c>
      <c r="C33" s="4">
        <f t="shared" si="5"/>
        <v>2.3681858802502235E-2</v>
      </c>
      <c r="D33" s="14">
        <v>216</v>
      </c>
      <c r="E33" s="4">
        <f t="shared" si="6"/>
        <v>2.6178645012725731E-2</v>
      </c>
      <c r="F33" s="14">
        <v>87</v>
      </c>
      <c r="G33" s="14">
        <v>124</v>
      </c>
      <c r="H33" s="14">
        <f t="shared" si="7"/>
        <v>19</v>
      </c>
      <c r="I33" s="15">
        <f t="shared" si="8"/>
        <v>0.21839080459770116</v>
      </c>
      <c r="J33" s="14">
        <f t="shared" si="0"/>
        <v>92</v>
      </c>
      <c r="K33" s="15">
        <f t="shared" si="9"/>
        <v>0.74193548387096775</v>
      </c>
      <c r="L33" s="16">
        <v>29</v>
      </c>
      <c r="M33" s="16">
        <v>58</v>
      </c>
      <c r="N33" s="16">
        <v>30</v>
      </c>
      <c r="O33" s="16">
        <v>52</v>
      </c>
      <c r="P33" s="16">
        <v>137</v>
      </c>
      <c r="Q33" s="16">
        <v>264</v>
      </c>
      <c r="R33" s="10">
        <f t="shared" si="1"/>
        <v>-31</v>
      </c>
      <c r="S33" s="8">
        <f t="shared" si="2"/>
        <v>-0.22627737226277372</v>
      </c>
      <c r="T33" s="10">
        <f t="shared" si="3"/>
        <v>-48</v>
      </c>
      <c r="U33" s="8">
        <f t="shared" si="4"/>
        <v>-0.18181818181818182</v>
      </c>
    </row>
    <row r="34" spans="1:21" ht="18" customHeight="1" x14ac:dyDescent="0.15">
      <c r="A34" s="13" t="s">
        <v>26</v>
      </c>
      <c r="B34" s="14">
        <v>44</v>
      </c>
      <c r="C34" s="4">
        <f t="shared" si="5"/>
        <v>9.8302055406613055E-3</v>
      </c>
      <c r="D34" s="14">
        <v>108</v>
      </c>
      <c r="E34" s="4">
        <f t="shared" si="6"/>
        <v>1.3089322506362865E-2</v>
      </c>
      <c r="F34" s="14">
        <v>27</v>
      </c>
      <c r="G34" s="14">
        <v>41</v>
      </c>
      <c r="H34" s="14">
        <f t="shared" si="7"/>
        <v>17</v>
      </c>
      <c r="I34" s="15">
        <f t="shared" si="8"/>
        <v>0.62962962962962965</v>
      </c>
      <c r="J34" s="14">
        <f t="shared" si="0"/>
        <v>67</v>
      </c>
      <c r="K34" s="15">
        <f t="shared" si="9"/>
        <v>1.6341463414634145</v>
      </c>
      <c r="L34" s="16">
        <v>13</v>
      </c>
      <c r="M34" s="16">
        <v>19</v>
      </c>
      <c r="N34" s="16">
        <v>7</v>
      </c>
      <c r="O34" s="16">
        <v>18</v>
      </c>
      <c r="P34" s="16">
        <v>8</v>
      </c>
      <c r="Q34" s="16">
        <v>29</v>
      </c>
      <c r="R34" s="10">
        <f t="shared" si="1"/>
        <v>36</v>
      </c>
      <c r="S34" s="8">
        <f t="shared" si="2"/>
        <v>4.5</v>
      </c>
      <c r="T34" s="10">
        <f t="shared" si="3"/>
        <v>79</v>
      </c>
      <c r="U34" s="8">
        <f t="shared" si="4"/>
        <v>2.7241379310344827</v>
      </c>
    </row>
    <row r="35" spans="1:21" ht="18" customHeight="1" x14ac:dyDescent="0.15">
      <c r="A35" s="13" t="s">
        <v>27</v>
      </c>
      <c r="B35" s="14">
        <v>122</v>
      </c>
      <c r="C35" s="4">
        <f t="shared" si="5"/>
        <v>2.7256478999106343E-2</v>
      </c>
      <c r="D35" s="14">
        <v>276</v>
      </c>
      <c r="E35" s="4">
        <f t="shared" si="6"/>
        <v>3.3450490849593992E-2</v>
      </c>
      <c r="F35" s="14">
        <v>106</v>
      </c>
      <c r="G35" s="14">
        <v>298</v>
      </c>
      <c r="H35" s="14">
        <f t="shared" si="7"/>
        <v>16</v>
      </c>
      <c r="I35" s="15">
        <f t="shared" si="8"/>
        <v>0.15094339622641509</v>
      </c>
      <c r="J35" s="14">
        <f t="shared" si="0"/>
        <v>-22</v>
      </c>
      <c r="K35" s="15">
        <f t="shared" si="9"/>
        <v>-7.3825503355704702E-2</v>
      </c>
      <c r="L35" s="16">
        <v>52</v>
      </c>
      <c r="M35" s="16">
        <v>198</v>
      </c>
      <c r="N35" s="16">
        <v>37</v>
      </c>
      <c r="O35" s="16">
        <v>139</v>
      </c>
      <c r="P35" s="16">
        <v>122</v>
      </c>
      <c r="Q35" s="16">
        <v>218</v>
      </c>
      <c r="R35" s="10">
        <f t="shared" si="1"/>
        <v>0</v>
      </c>
      <c r="S35" s="8">
        <f t="shared" si="2"/>
        <v>0</v>
      </c>
      <c r="T35" s="10">
        <f t="shared" si="3"/>
        <v>58</v>
      </c>
      <c r="U35" s="8">
        <f t="shared" si="4"/>
        <v>0.26605504587155965</v>
      </c>
    </row>
    <row r="36" spans="1:21" ht="18" customHeight="1" x14ac:dyDescent="0.15">
      <c r="A36" s="13" t="s">
        <v>28</v>
      </c>
      <c r="B36" s="14">
        <v>18</v>
      </c>
      <c r="C36" s="4">
        <f t="shared" si="5"/>
        <v>4.0214477211796247E-3</v>
      </c>
      <c r="D36" s="14">
        <v>52</v>
      </c>
      <c r="E36" s="4">
        <f t="shared" si="6"/>
        <v>6.3022663919524904E-3</v>
      </c>
      <c r="F36" s="14">
        <v>12</v>
      </c>
      <c r="G36" s="14">
        <v>17</v>
      </c>
      <c r="H36" s="14">
        <f t="shared" si="7"/>
        <v>6</v>
      </c>
      <c r="I36" s="15">
        <f t="shared" si="8"/>
        <v>0.5</v>
      </c>
      <c r="J36" s="14">
        <f t="shared" si="0"/>
        <v>35</v>
      </c>
      <c r="K36" s="15">
        <f t="shared" si="9"/>
        <v>2.0588235294117645</v>
      </c>
      <c r="L36" s="16">
        <v>3</v>
      </c>
      <c r="M36" s="16">
        <v>3</v>
      </c>
      <c r="N36" s="16">
        <v>13</v>
      </c>
      <c r="O36" s="16">
        <v>20</v>
      </c>
      <c r="P36" s="16">
        <v>81</v>
      </c>
      <c r="Q36" s="16">
        <v>138</v>
      </c>
      <c r="R36" s="10">
        <f t="shared" si="1"/>
        <v>-63</v>
      </c>
      <c r="S36" s="8">
        <f t="shared" si="2"/>
        <v>-0.77777777777777779</v>
      </c>
      <c r="T36" s="10">
        <f t="shared" si="3"/>
        <v>-86</v>
      </c>
      <c r="U36" s="8">
        <f t="shared" si="4"/>
        <v>-0.62318840579710144</v>
      </c>
    </row>
    <row r="37" spans="1:21" ht="18" customHeight="1" x14ac:dyDescent="0.15">
      <c r="A37" s="13" t="s">
        <v>29</v>
      </c>
      <c r="B37" s="14">
        <v>4</v>
      </c>
      <c r="C37" s="4">
        <f t="shared" si="5"/>
        <v>8.9365504915102768E-4</v>
      </c>
      <c r="D37" s="14">
        <v>6</v>
      </c>
      <c r="E37" s="4">
        <f t="shared" si="6"/>
        <v>7.2718458368682584E-4</v>
      </c>
      <c r="F37" s="14">
        <v>14</v>
      </c>
      <c r="G37" s="14">
        <v>18</v>
      </c>
      <c r="H37" s="14">
        <f t="shared" si="7"/>
        <v>-10</v>
      </c>
      <c r="I37" s="15">
        <f t="shared" si="8"/>
        <v>-0.7142857142857143</v>
      </c>
      <c r="J37" s="14">
        <f t="shared" si="0"/>
        <v>-12</v>
      </c>
      <c r="K37" s="15">
        <f t="shared" si="9"/>
        <v>-0.66666666666666663</v>
      </c>
      <c r="L37" s="16">
        <v>1</v>
      </c>
      <c r="M37" s="16">
        <v>1</v>
      </c>
      <c r="N37" s="16">
        <v>1</v>
      </c>
      <c r="O37" s="16">
        <v>1</v>
      </c>
      <c r="P37" s="16">
        <v>0</v>
      </c>
      <c r="Q37" s="16">
        <v>0</v>
      </c>
      <c r="R37" s="10">
        <f t="shared" si="1"/>
        <v>4</v>
      </c>
      <c r="S37" s="8"/>
      <c r="T37" s="10">
        <f t="shared" si="3"/>
        <v>6</v>
      </c>
      <c r="U37" s="8"/>
    </row>
    <row r="38" spans="1:21" ht="18" customHeight="1" x14ac:dyDescent="0.15">
      <c r="A38" s="13" t="s">
        <v>30</v>
      </c>
      <c r="B38" s="14">
        <v>99</v>
      </c>
      <c r="C38" s="4">
        <f t="shared" si="5"/>
        <v>2.2117962466487937E-2</v>
      </c>
      <c r="D38" s="14">
        <v>264</v>
      </c>
      <c r="E38" s="4">
        <f t="shared" si="6"/>
        <v>3.1996121682220338E-2</v>
      </c>
      <c r="F38" s="14">
        <v>24</v>
      </c>
      <c r="G38" s="14">
        <v>52</v>
      </c>
      <c r="H38" s="14">
        <f t="shared" si="7"/>
        <v>75</v>
      </c>
      <c r="I38" s="15">
        <f t="shared" si="8"/>
        <v>3.125</v>
      </c>
      <c r="J38" s="14">
        <f t="shared" si="0"/>
        <v>212</v>
      </c>
      <c r="K38" s="15">
        <f t="shared" si="9"/>
        <v>4.0769230769230766</v>
      </c>
      <c r="L38" s="16">
        <v>2</v>
      </c>
      <c r="M38" s="16">
        <v>2</v>
      </c>
      <c r="N38" s="16">
        <v>10</v>
      </c>
      <c r="O38" s="16">
        <v>22</v>
      </c>
      <c r="P38" s="16">
        <v>31</v>
      </c>
      <c r="Q38" s="16">
        <v>61</v>
      </c>
      <c r="R38" s="10">
        <f t="shared" si="1"/>
        <v>68</v>
      </c>
      <c r="S38" s="8">
        <f t="shared" ref="S38:S49" si="10">(B38-P38)/P38</f>
        <v>2.193548387096774</v>
      </c>
      <c r="T38" s="10">
        <f t="shared" si="3"/>
        <v>203</v>
      </c>
      <c r="U38" s="8">
        <f t="shared" ref="U38:U49" si="11">(D38-Q38)/Q38</f>
        <v>3.3278688524590163</v>
      </c>
    </row>
    <row r="39" spans="1:21" ht="18" customHeight="1" x14ac:dyDescent="0.15">
      <c r="A39" s="13" t="s">
        <v>31</v>
      </c>
      <c r="B39" s="14">
        <v>362</v>
      </c>
      <c r="C39" s="4">
        <f t="shared" si="5"/>
        <v>8.087578194816801E-2</v>
      </c>
      <c r="D39" s="14">
        <v>593</v>
      </c>
      <c r="E39" s="4">
        <f t="shared" si="6"/>
        <v>7.1870076354381293E-2</v>
      </c>
      <c r="F39" s="14">
        <v>313</v>
      </c>
      <c r="G39" s="14">
        <v>589</v>
      </c>
      <c r="H39" s="14">
        <f t="shared" si="7"/>
        <v>49</v>
      </c>
      <c r="I39" s="15">
        <f t="shared" si="8"/>
        <v>0.15654952076677317</v>
      </c>
      <c r="J39" s="14">
        <f t="shared" si="0"/>
        <v>4</v>
      </c>
      <c r="K39" s="15">
        <f t="shared" si="9"/>
        <v>6.7911714770797962E-3</v>
      </c>
      <c r="L39" s="16">
        <v>123</v>
      </c>
      <c r="M39" s="16">
        <v>217</v>
      </c>
      <c r="N39" s="16">
        <v>54</v>
      </c>
      <c r="O39" s="16">
        <v>85</v>
      </c>
      <c r="P39" s="16">
        <v>227</v>
      </c>
      <c r="Q39" s="16">
        <v>547</v>
      </c>
      <c r="R39" s="10">
        <f t="shared" si="1"/>
        <v>135</v>
      </c>
      <c r="S39" s="8">
        <f t="shared" si="10"/>
        <v>0.59471365638766516</v>
      </c>
      <c r="T39" s="10">
        <f t="shared" si="3"/>
        <v>46</v>
      </c>
      <c r="U39" s="8">
        <f t="shared" si="11"/>
        <v>8.4095063985374766E-2</v>
      </c>
    </row>
    <row r="40" spans="1:21" ht="18" customHeight="1" x14ac:dyDescent="0.15">
      <c r="A40" s="13" t="s">
        <v>32</v>
      </c>
      <c r="B40" s="14">
        <v>39</v>
      </c>
      <c r="C40" s="4">
        <f t="shared" si="5"/>
        <v>8.7131367292225207E-3</v>
      </c>
      <c r="D40" s="14">
        <v>50</v>
      </c>
      <c r="E40" s="4">
        <f t="shared" si="6"/>
        <v>6.059871530723549E-3</v>
      </c>
      <c r="F40" s="14">
        <v>24</v>
      </c>
      <c r="G40" s="14">
        <v>42</v>
      </c>
      <c r="H40" s="14">
        <f t="shared" si="7"/>
        <v>15</v>
      </c>
      <c r="I40" s="15">
        <f t="shared" si="8"/>
        <v>0.625</v>
      </c>
      <c r="J40" s="14">
        <f t="shared" si="0"/>
        <v>8</v>
      </c>
      <c r="K40" s="15">
        <f t="shared" si="9"/>
        <v>0.19047619047619047</v>
      </c>
      <c r="L40" s="16">
        <v>11</v>
      </c>
      <c r="M40" s="16">
        <v>15</v>
      </c>
      <c r="N40" s="16">
        <v>2</v>
      </c>
      <c r="O40" s="16">
        <v>2</v>
      </c>
      <c r="P40" s="16">
        <v>13</v>
      </c>
      <c r="Q40" s="16">
        <v>21</v>
      </c>
      <c r="R40" s="10">
        <f t="shared" si="1"/>
        <v>26</v>
      </c>
      <c r="S40" s="8">
        <f t="shared" si="10"/>
        <v>2</v>
      </c>
      <c r="T40" s="10">
        <f t="shared" si="3"/>
        <v>29</v>
      </c>
      <c r="U40" s="8">
        <f t="shared" si="11"/>
        <v>1.3809523809523809</v>
      </c>
    </row>
    <row r="41" spans="1:21" ht="18" customHeight="1" x14ac:dyDescent="0.15">
      <c r="A41" s="13" t="s">
        <v>33</v>
      </c>
      <c r="B41" s="14">
        <v>181</v>
      </c>
      <c r="C41" s="4">
        <f t="shared" si="5"/>
        <v>4.0437890974084005E-2</v>
      </c>
      <c r="D41" s="14">
        <v>388</v>
      </c>
      <c r="E41" s="4">
        <f t="shared" si="6"/>
        <v>4.7024603078414738E-2</v>
      </c>
      <c r="F41" s="14">
        <v>152</v>
      </c>
      <c r="G41" s="14">
        <v>195</v>
      </c>
      <c r="H41" s="14">
        <f t="shared" si="7"/>
        <v>29</v>
      </c>
      <c r="I41" s="15">
        <f t="shared" si="8"/>
        <v>0.19078947368421054</v>
      </c>
      <c r="J41" s="14">
        <f t="shared" ref="J41:J67" si="12">D41-G41</f>
        <v>193</v>
      </c>
      <c r="K41" s="15">
        <f t="shared" si="9"/>
        <v>0.98974358974358978</v>
      </c>
      <c r="L41" s="16">
        <v>83</v>
      </c>
      <c r="M41" s="16">
        <v>116</v>
      </c>
      <c r="N41" s="16">
        <v>72</v>
      </c>
      <c r="O41" s="16">
        <v>100</v>
      </c>
      <c r="P41" s="16">
        <v>150</v>
      </c>
      <c r="Q41" s="16">
        <v>267</v>
      </c>
      <c r="R41" s="10">
        <f t="shared" ref="R41:R67" si="13">B41-P41</f>
        <v>31</v>
      </c>
      <c r="S41" s="8">
        <f t="shared" si="10"/>
        <v>0.20666666666666667</v>
      </c>
      <c r="T41" s="10">
        <f t="shared" ref="T41:T67" si="14">D41-Q41</f>
        <v>121</v>
      </c>
      <c r="U41" s="8">
        <f t="shared" si="11"/>
        <v>0.45318352059925093</v>
      </c>
    </row>
    <row r="42" spans="1:21" ht="18" customHeight="1" x14ac:dyDescent="0.15">
      <c r="A42" s="13" t="s">
        <v>34</v>
      </c>
      <c r="B42" s="14">
        <v>60</v>
      </c>
      <c r="C42" s="4">
        <f t="shared" si="5"/>
        <v>1.3404825737265416E-2</v>
      </c>
      <c r="D42" s="14">
        <v>180</v>
      </c>
      <c r="E42" s="4">
        <f t="shared" si="6"/>
        <v>2.1815537510604777E-2</v>
      </c>
      <c r="F42" s="14">
        <v>200</v>
      </c>
      <c r="G42" s="14">
        <v>391</v>
      </c>
      <c r="H42" s="14">
        <f t="shared" si="7"/>
        <v>-140</v>
      </c>
      <c r="I42" s="15">
        <f t="shared" si="8"/>
        <v>-0.7</v>
      </c>
      <c r="J42" s="14">
        <f t="shared" si="12"/>
        <v>-211</v>
      </c>
      <c r="K42" s="15">
        <f t="shared" si="9"/>
        <v>-0.53964194373401531</v>
      </c>
      <c r="L42" s="16">
        <v>33</v>
      </c>
      <c r="M42" s="16">
        <v>116</v>
      </c>
      <c r="N42" s="16">
        <v>5</v>
      </c>
      <c r="O42" s="16">
        <v>6</v>
      </c>
      <c r="P42" s="16">
        <v>117</v>
      </c>
      <c r="Q42" s="16">
        <v>213</v>
      </c>
      <c r="R42" s="10">
        <f t="shared" si="13"/>
        <v>-57</v>
      </c>
      <c r="S42" s="8">
        <f t="shared" si="10"/>
        <v>-0.48717948717948717</v>
      </c>
      <c r="T42" s="10">
        <f t="shared" si="14"/>
        <v>-33</v>
      </c>
      <c r="U42" s="8">
        <f t="shared" si="11"/>
        <v>-0.15492957746478872</v>
      </c>
    </row>
    <row r="43" spans="1:21" ht="18" customHeight="1" x14ac:dyDescent="0.15">
      <c r="A43" s="13" t="s">
        <v>35</v>
      </c>
      <c r="B43" s="14">
        <v>22</v>
      </c>
      <c r="C43" s="4">
        <f t="shared" si="5"/>
        <v>4.9151027703306528E-3</v>
      </c>
      <c r="D43" s="14">
        <v>47</v>
      </c>
      <c r="E43" s="4">
        <f t="shared" si="6"/>
        <v>5.6962792388801356E-3</v>
      </c>
      <c r="F43" s="14">
        <v>23</v>
      </c>
      <c r="G43" s="14">
        <v>44</v>
      </c>
      <c r="H43" s="14">
        <f t="shared" si="7"/>
        <v>-1</v>
      </c>
      <c r="I43" s="15">
        <f t="shared" si="8"/>
        <v>-4.3478260869565216E-2</v>
      </c>
      <c r="J43" s="14">
        <f t="shared" si="12"/>
        <v>3</v>
      </c>
      <c r="K43" s="15">
        <f t="shared" si="9"/>
        <v>6.8181818181818177E-2</v>
      </c>
      <c r="L43" s="16">
        <v>21</v>
      </c>
      <c r="M43" s="16">
        <v>27</v>
      </c>
      <c r="N43" s="16">
        <v>3</v>
      </c>
      <c r="O43" s="16">
        <v>4</v>
      </c>
      <c r="P43" s="16">
        <v>60</v>
      </c>
      <c r="Q43" s="16">
        <v>98</v>
      </c>
      <c r="R43" s="10">
        <f t="shared" si="13"/>
        <v>-38</v>
      </c>
      <c r="S43" s="8">
        <f t="shared" si="10"/>
        <v>-0.6333333333333333</v>
      </c>
      <c r="T43" s="10">
        <f t="shared" si="14"/>
        <v>-51</v>
      </c>
      <c r="U43" s="8">
        <f t="shared" si="11"/>
        <v>-0.52040816326530615</v>
      </c>
    </row>
    <row r="44" spans="1:21" ht="18" customHeight="1" x14ac:dyDescent="0.15">
      <c r="A44" s="13" t="s">
        <v>36</v>
      </c>
      <c r="B44" s="14">
        <v>16</v>
      </c>
      <c r="C44" s="4">
        <f t="shared" si="5"/>
        <v>3.5746201966041107E-3</v>
      </c>
      <c r="D44" s="14">
        <v>27</v>
      </c>
      <c r="E44" s="4">
        <f t="shared" si="6"/>
        <v>3.2723306265907163E-3</v>
      </c>
      <c r="F44" s="14">
        <v>19</v>
      </c>
      <c r="G44" s="14">
        <v>30</v>
      </c>
      <c r="H44" s="14">
        <f t="shared" si="7"/>
        <v>-3</v>
      </c>
      <c r="I44" s="15">
        <f t="shared" si="8"/>
        <v>-0.15789473684210525</v>
      </c>
      <c r="J44" s="14">
        <f t="shared" si="12"/>
        <v>-3</v>
      </c>
      <c r="K44" s="15">
        <f t="shared" si="9"/>
        <v>-0.1</v>
      </c>
      <c r="L44" s="16">
        <v>11</v>
      </c>
      <c r="M44" s="16">
        <v>41</v>
      </c>
      <c r="N44" s="16">
        <v>3</v>
      </c>
      <c r="O44" s="16">
        <v>5</v>
      </c>
      <c r="P44" s="16">
        <v>20</v>
      </c>
      <c r="Q44" s="16">
        <v>32</v>
      </c>
      <c r="R44" s="10">
        <f t="shared" si="13"/>
        <v>-4</v>
      </c>
      <c r="S44" s="8">
        <f t="shared" si="10"/>
        <v>-0.2</v>
      </c>
      <c r="T44" s="10">
        <f t="shared" si="14"/>
        <v>-5</v>
      </c>
      <c r="U44" s="8">
        <f t="shared" si="11"/>
        <v>-0.15625</v>
      </c>
    </row>
    <row r="45" spans="1:21" ht="18" customHeight="1" x14ac:dyDescent="0.15">
      <c r="A45" s="13" t="s">
        <v>37</v>
      </c>
      <c r="B45" s="14">
        <v>20</v>
      </c>
      <c r="C45" s="4">
        <f t="shared" si="5"/>
        <v>4.4682752457551383E-3</v>
      </c>
      <c r="D45" s="14">
        <v>29</v>
      </c>
      <c r="E45" s="4">
        <f t="shared" si="6"/>
        <v>3.5147254878196582E-3</v>
      </c>
      <c r="F45" s="14">
        <v>9</v>
      </c>
      <c r="G45" s="14">
        <v>14</v>
      </c>
      <c r="H45" s="14">
        <f t="shared" si="7"/>
        <v>11</v>
      </c>
      <c r="I45" s="15">
        <f t="shared" si="8"/>
        <v>1.2222222222222223</v>
      </c>
      <c r="J45" s="14">
        <f t="shared" si="12"/>
        <v>15</v>
      </c>
      <c r="K45" s="15">
        <f t="shared" si="9"/>
        <v>1.0714285714285714</v>
      </c>
      <c r="L45" s="16">
        <v>3</v>
      </c>
      <c r="M45" s="16">
        <v>13</v>
      </c>
      <c r="N45" s="16">
        <v>2</v>
      </c>
      <c r="O45" s="16">
        <v>5</v>
      </c>
      <c r="P45" s="16">
        <v>42</v>
      </c>
      <c r="Q45" s="16">
        <v>117</v>
      </c>
      <c r="R45" s="10">
        <f t="shared" si="13"/>
        <v>-22</v>
      </c>
      <c r="S45" s="8">
        <f t="shared" si="10"/>
        <v>-0.52380952380952384</v>
      </c>
      <c r="T45" s="10">
        <f t="shared" si="14"/>
        <v>-88</v>
      </c>
      <c r="U45" s="8">
        <f t="shared" si="11"/>
        <v>-0.75213675213675213</v>
      </c>
    </row>
    <row r="46" spans="1:21" ht="18" customHeight="1" x14ac:dyDescent="0.15">
      <c r="A46" s="13" t="s">
        <v>38</v>
      </c>
      <c r="B46" s="14">
        <v>13</v>
      </c>
      <c r="C46" s="4">
        <f t="shared" si="5"/>
        <v>2.9043789097408399E-3</v>
      </c>
      <c r="D46" s="14">
        <v>19</v>
      </c>
      <c r="E46" s="4">
        <f t="shared" si="6"/>
        <v>2.3027511816749485E-3</v>
      </c>
      <c r="F46" s="14">
        <v>8</v>
      </c>
      <c r="G46" s="14">
        <v>13</v>
      </c>
      <c r="H46" s="14">
        <f t="shared" si="7"/>
        <v>5</v>
      </c>
      <c r="I46" s="15">
        <f t="shared" si="8"/>
        <v>0.625</v>
      </c>
      <c r="J46" s="14">
        <f t="shared" si="12"/>
        <v>6</v>
      </c>
      <c r="K46" s="15">
        <f t="shared" si="9"/>
        <v>0.46153846153846156</v>
      </c>
      <c r="L46" s="16">
        <v>7</v>
      </c>
      <c r="M46" s="16">
        <v>14</v>
      </c>
      <c r="N46" s="16">
        <v>7</v>
      </c>
      <c r="O46" s="16">
        <v>12</v>
      </c>
      <c r="P46" s="16">
        <v>11</v>
      </c>
      <c r="Q46" s="16">
        <v>18</v>
      </c>
      <c r="R46" s="10">
        <f t="shared" si="13"/>
        <v>2</v>
      </c>
      <c r="S46" s="8">
        <f t="shared" si="10"/>
        <v>0.18181818181818182</v>
      </c>
      <c r="T46" s="10">
        <f t="shared" si="14"/>
        <v>1</v>
      </c>
      <c r="U46" s="8">
        <f t="shared" si="11"/>
        <v>5.5555555555555552E-2</v>
      </c>
    </row>
    <row r="47" spans="1:21" ht="18" customHeight="1" x14ac:dyDescent="0.15">
      <c r="A47" s="13" t="s">
        <v>39</v>
      </c>
      <c r="B47" s="14">
        <v>100</v>
      </c>
      <c r="C47" s="4">
        <f t="shared" si="5"/>
        <v>2.2341376228775692E-2</v>
      </c>
      <c r="D47" s="14">
        <v>353</v>
      </c>
      <c r="E47" s="4">
        <f t="shared" si="6"/>
        <v>4.2782693006908255E-2</v>
      </c>
      <c r="F47" s="14">
        <v>38</v>
      </c>
      <c r="G47" s="14">
        <v>51</v>
      </c>
      <c r="H47" s="14">
        <f t="shared" si="7"/>
        <v>62</v>
      </c>
      <c r="I47" s="15">
        <f t="shared" si="8"/>
        <v>1.631578947368421</v>
      </c>
      <c r="J47" s="14">
        <f t="shared" si="12"/>
        <v>302</v>
      </c>
      <c r="K47" s="15">
        <f t="shared" si="9"/>
        <v>5.9215686274509807</v>
      </c>
      <c r="L47" s="16">
        <v>6</v>
      </c>
      <c r="M47" s="16">
        <v>14</v>
      </c>
      <c r="N47" s="16">
        <v>13</v>
      </c>
      <c r="O47" s="16">
        <v>26</v>
      </c>
      <c r="P47" s="16">
        <v>49</v>
      </c>
      <c r="Q47" s="16">
        <v>85</v>
      </c>
      <c r="R47" s="10">
        <f t="shared" si="13"/>
        <v>51</v>
      </c>
      <c r="S47" s="8">
        <f t="shared" si="10"/>
        <v>1.0408163265306123</v>
      </c>
      <c r="T47" s="10">
        <f t="shared" si="14"/>
        <v>268</v>
      </c>
      <c r="U47" s="8">
        <f t="shared" si="11"/>
        <v>3.1529411764705881</v>
      </c>
    </row>
    <row r="48" spans="1:21" ht="18" customHeight="1" x14ac:dyDescent="0.15">
      <c r="A48" s="13" t="s">
        <v>40</v>
      </c>
      <c r="B48" s="14">
        <v>19</v>
      </c>
      <c r="C48" s="4">
        <f t="shared" si="5"/>
        <v>4.2448614834673815E-3</v>
      </c>
      <c r="D48" s="14">
        <v>37</v>
      </c>
      <c r="E48" s="4">
        <f t="shared" si="6"/>
        <v>4.4843049327354259E-3</v>
      </c>
      <c r="F48" s="14">
        <v>26</v>
      </c>
      <c r="G48" s="14">
        <v>38</v>
      </c>
      <c r="H48" s="14">
        <f t="shared" si="7"/>
        <v>-7</v>
      </c>
      <c r="I48" s="15">
        <f t="shared" si="8"/>
        <v>-0.26923076923076922</v>
      </c>
      <c r="J48" s="14">
        <f t="shared" si="12"/>
        <v>-1</v>
      </c>
      <c r="K48" s="15">
        <f t="shared" si="9"/>
        <v>-2.6315789473684209E-2</v>
      </c>
      <c r="L48" s="16">
        <v>23</v>
      </c>
      <c r="M48" s="16">
        <v>38</v>
      </c>
      <c r="N48" s="16">
        <v>20</v>
      </c>
      <c r="O48" s="16">
        <v>40</v>
      </c>
      <c r="P48" s="16">
        <v>27</v>
      </c>
      <c r="Q48" s="16">
        <v>130</v>
      </c>
      <c r="R48" s="10">
        <f t="shared" si="13"/>
        <v>-8</v>
      </c>
      <c r="S48" s="8">
        <f t="shared" si="10"/>
        <v>-0.29629629629629628</v>
      </c>
      <c r="T48" s="10">
        <f t="shared" si="14"/>
        <v>-93</v>
      </c>
      <c r="U48" s="8">
        <f t="shared" si="11"/>
        <v>-0.7153846153846154</v>
      </c>
    </row>
    <row r="49" spans="1:21" ht="18" customHeight="1" x14ac:dyDescent="0.15">
      <c r="A49" s="13" t="s">
        <v>41</v>
      </c>
      <c r="B49" s="14">
        <v>555</v>
      </c>
      <c r="C49" s="4">
        <f t="shared" si="5"/>
        <v>0.12399463806970509</v>
      </c>
      <c r="D49" s="14">
        <v>565</v>
      </c>
      <c r="E49" s="4">
        <f t="shared" si="6"/>
        <v>6.8476548297176101E-2</v>
      </c>
      <c r="F49" s="14">
        <v>62</v>
      </c>
      <c r="G49" s="14">
        <v>129</v>
      </c>
      <c r="H49" s="14">
        <f t="shared" si="7"/>
        <v>493</v>
      </c>
      <c r="I49" s="15">
        <f t="shared" si="8"/>
        <v>7.9516129032258061</v>
      </c>
      <c r="J49" s="14">
        <f t="shared" si="12"/>
        <v>436</v>
      </c>
      <c r="K49" s="15">
        <f t="shared" si="9"/>
        <v>3.3798449612403099</v>
      </c>
      <c r="L49" s="16">
        <v>14</v>
      </c>
      <c r="M49" s="16">
        <v>50</v>
      </c>
      <c r="N49" s="16">
        <v>35</v>
      </c>
      <c r="O49" s="16">
        <v>35</v>
      </c>
      <c r="P49" s="16">
        <v>160</v>
      </c>
      <c r="Q49" s="16">
        <v>314</v>
      </c>
      <c r="R49" s="10">
        <f t="shared" si="13"/>
        <v>395</v>
      </c>
      <c r="S49" s="8">
        <f t="shared" si="10"/>
        <v>2.46875</v>
      </c>
      <c r="T49" s="10">
        <f t="shared" si="14"/>
        <v>251</v>
      </c>
      <c r="U49" s="8">
        <f t="shared" si="11"/>
        <v>0.79936305732484081</v>
      </c>
    </row>
    <row r="50" spans="1:21" ht="18" customHeight="1" x14ac:dyDescent="0.15">
      <c r="A50" s="13" t="s">
        <v>42</v>
      </c>
      <c r="B50" s="14">
        <v>0</v>
      </c>
      <c r="C50" s="4">
        <f t="shared" si="5"/>
        <v>0</v>
      </c>
      <c r="D50" s="14">
        <v>0</v>
      </c>
      <c r="E50" s="4">
        <f t="shared" si="6"/>
        <v>0</v>
      </c>
      <c r="F50" s="14">
        <v>0</v>
      </c>
      <c r="G50" s="14">
        <v>0</v>
      </c>
      <c r="H50" s="14">
        <f t="shared" si="7"/>
        <v>0</v>
      </c>
      <c r="I50" s="15"/>
      <c r="J50" s="14">
        <f t="shared" si="12"/>
        <v>0</v>
      </c>
      <c r="K50" s="15"/>
      <c r="L50" s="16">
        <v>0</v>
      </c>
      <c r="M50" s="16">
        <v>0</v>
      </c>
      <c r="N50" s="16">
        <v>1</v>
      </c>
      <c r="O50" s="16">
        <v>1</v>
      </c>
      <c r="P50" s="16">
        <v>0</v>
      </c>
      <c r="Q50" s="16">
        <v>0</v>
      </c>
      <c r="R50" s="10">
        <f t="shared" si="13"/>
        <v>0</v>
      </c>
      <c r="S50" s="8"/>
      <c r="T50" s="10">
        <f t="shared" si="14"/>
        <v>0</v>
      </c>
      <c r="U50" s="8"/>
    </row>
    <row r="51" spans="1:21" ht="18" customHeight="1" x14ac:dyDescent="0.15">
      <c r="A51" s="13" t="s">
        <v>43</v>
      </c>
      <c r="B51" s="14">
        <v>0</v>
      </c>
      <c r="C51" s="4">
        <f t="shared" si="5"/>
        <v>0</v>
      </c>
      <c r="D51" s="14">
        <v>0</v>
      </c>
      <c r="E51" s="4">
        <f t="shared" si="6"/>
        <v>0</v>
      </c>
      <c r="F51" s="14">
        <v>0</v>
      </c>
      <c r="G51" s="14">
        <v>0</v>
      </c>
      <c r="H51" s="14">
        <f t="shared" si="7"/>
        <v>0</v>
      </c>
      <c r="I51" s="15"/>
      <c r="J51" s="14">
        <f t="shared" si="12"/>
        <v>0</v>
      </c>
      <c r="K51" s="15"/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0">
        <f t="shared" si="13"/>
        <v>0</v>
      </c>
      <c r="S51" s="8"/>
      <c r="T51" s="10">
        <f t="shared" si="14"/>
        <v>0</v>
      </c>
      <c r="U51" s="8"/>
    </row>
    <row r="52" spans="1:21" ht="18" customHeight="1" x14ac:dyDescent="0.15">
      <c r="A52" s="13" t="s">
        <v>44</v>
      </c>
      <c r="B52" s="14">
        <v>163</v>
      </c>
      <c r="C52" s="4">
        <f t="shared" si="5"/>
        <v>3.6416443252904378E-2</v>
      </c>
      <c r="D52" s="14">
        <v>333</v>
      </c>
      <c r="E52" s="4">
        <f t="shared" si="6"/>
        <v>4.0358744394618833E-2</v>
      </c>
      <c r="F52" s="14">
        <v>106</v>
      </c>
      <c r="G52" s="14">
        <v>429</v>
      </c>
      <c r="H52" s="14">
        <f t="shared" si="7"/>
        <v>57</v>
      </c>
      <c r="I52" s="15">
        <f>(B52-F52)/F52</f>
        <v>0.53773584905660377</v>
      </c>
      <c r="J52" s="14">
        <f t="shared" si="12"/>
        <v>-96</v>
      </c>
      <c r="K52" s="15">
        <f>(D52-G52)/G52</f>
        <v>-0.22377622377622378</v>
      </c>
      <c r="L52" s="16">
        <v>19</v>
      </c>
      <c r="M52" s="16">
        <v>41</v>
      </c>
      <c r="N52" s="16">
        <v>20</v>
      </c>
      <c r="O52" s="16">
        <v>30</v>
      </c>
      <c r="P52" s="16">
        <v>97</v>
      </c>
      <c r="Q52" s="16">
        <v>172</v>
      </c>
      <c r="R52" s="10">
        <f t="shared" si="13"/>
        <v>66</v>
      </c>
      <c r="S52" s="8">
        <f t="shared" ref="S52:S62" si="15">(B52-P52)/P52</f>
        <v>0.68041237113402064</v>
      </c>
      <c r="T52" s="10">
        <f t="shared" si="14"/>
        <v>161</v>
      </c>
      <c r="U52" s="8">
        <f t="shared" ref="U52:U62" si="16">(D52-Q52)/Q52</f>
        <v>0.93604651162790697</v>
      </c>
    </row>
    <row r="53" spans="1:21" ht="18" customHeight="1" x14ac:dyDescent="0.15">
      <c r="A53" s="13" t="s">
        <v>45</v>
      </c>
      <c r="B53" s="14">
        <v>128</v>
      </c>
      <c r="C53" s="4">
        <f t="shared" si="5"/>
        <v>2.8596961572832886E-2</v>
      </c>
      <c r="D53" s="14">
        <v>191</v>
      </c>
      <c r="E53" s="4">
        <f t="shared" si="6"/>
        <v>2.3148709247363956E-2</v>
      </c>
      <c r="F53" s="14">
        <v>41</v>
      </c>
      <c r="G53" s="14">
        <v>74</v>
      </c>
      <c r="H53" s="14">
        <f t="shared" si="7"/>
        <v>87</v>
      </c>
      <c r="I53" s="15">
        <f>(B53-F53)/F53</f>
        <v>2.1219512195121952</v>
      </c>
      <c r="J53" s="14">
        <f t="shared" si="12"/>
        <v>117</v>
      </c>
      <c r="K53" s="15">
        <f>(D53-G53)/G53</f>
        <v>1.5810810810810811</v>
      </c>
      <c r="L53" s="16">
        <v>1</v>
      </c>
      <c r="M53" s="16">
        <v>1</v>
      </c>
      <c r="N53" s="16">
        <v>43</v>
      </c>
      <c r="O53" s="16">
        <v>43</v>
      </c>
      <c r="P53" s="16">
        <v>78</v>
      </c>
      <c r="Q53" s="16">
        <v>127</v>
      </c>
      <c r="R53" s="10">
        <f t="shared" si="13"/>
        <v>50</v>
      </c>
      <c r="S53" s="8">
        <f t="shared" si="15"/>
        <v>0.64102564102564108</v>
      </c>
      <c r="T53" s="10">
        <f t="shared" si="14"/>
        <v>64</v>
      </c>
      <c r="U53" s="8">
        <f t="shared" si="16"/>
        <v>0.50393700787401574</v>
      </c>
    </row>
    <row r="54" spans="1:21" ht="18" customHeight="1" x14ac:dyDescent="0.15">
      <c r="A54" s="13" t="s">
        <v>46</v>
      </c>
      <c r="B54" s="14">
        <v>119</v>
      </c>
      <c r="C54" s="4">
        <f t="shared" si="5"/>
        <v>2.6586237712243076E-2</v>
      </c>
      <c r="D54" s="14">
        <v>175</v>
      </c>
      <c r="E54" s="4">
        <f t="shared" si="6"/>
        <v>2.1209550357532421E-2</v>
      </c>
      <c r="F54" s="14">
        <v>56</v>
      </c>
      <c r="G54" s="14">
        <v>89</v>
      </c>
      <c r="H54" s="14">
        <f t="shared" si="7"/>
        <v>63</v>
      </c>
      <c r="I54" s="15">
        <f>(B54-F54)/F54</f>
        <v>1.125</v>
      </c>
      <c r="J54" s="14">
        <f t="shared" si="12"/>
        <v>86</v>
      </c>
      <c r="K54" s="15">
        <f>(D54-G54)/G54</f>
        <v>0.9662921348314607</v>
      </c>
      <c r="L54" s="16">
        <v>10</v>
      </c>
      <c r="M54" s="16">
        <v>41</v>
      </c>
      <c r="N54" s="16">
        <v>13</v>
      </c>
      <c r="O54" s="16">
        <v>34</v>
      </c>
      <c r="P54" s="16">
        <v>79</v>
      </c>
      <c r="Q54" s="16">
        <v>173</v>
      </c>
      <c r="R54" s="10">
        <f t="shared" si="13"/>
        <v>40</v>
      </c>
      <c r="S54" s="8">
        <f t="shared" si="15"/>
        <v>0.50632911392405067</v>
      </c>
      <c r="T54" s="10">
        <f t="shared" si="14"/>
        <v>2</v>
      </c>
      <c r="U54" s="8">
        <f t="shared" si="16"/>
        <v>1.1560693641618497E-2</v>
      </c>
    </row>
    <row r="55" spans="1:21" ht="18" customHeight="1" x14ac:dyDescent="0.15">
      <c r="A55" s="13" t="s">
        <v>47</v>
      </c>
      <c r="B55" s="14">
        <v>77</v>
      </c>
      <c r="C55" s="4">
        <f t="shared" si="5"/>
        <v>1.7202859696157282E-2</v>
      </c>
      <c r="D55" s="14">
        <v>112</v>
      </c>
      <c r="E55" s="4">
        <f t="shared" si="6"/>
        <v>1.357411222882075E-2</v>
      </c>
      <c r="F55" s="14">
        <v>32</v>
      </c>
      <c r="G55" s="14">
        <v>218</v>
      </c>
      <c r="H55" s="14">
        <f t="shared" si="7"/>
        <v>45</v>
      </c>
      <c r="I55" s="15">
        <f>(B55-F55)/F55</f>
        <v>1.40625</v>
      </c>
      <c r="J55" s="14">
        <f t="shared" si="12"/>
        <v>-106</v>
      </c>
      <c r="K55" s="15">
        <f>(D55-G55)/G55</f>
        <v>-0.48623853211009177</v>
      </c>
      <c r="L55" s="16">
        <v>22</v>
      </c>
      <c r="M55" s="16">
        <v>87</v>
      </c>
      <c r="N55" s="16">
        <v>6</v>
      </c>
      <c r="O55" s="16">
        <v>18</v>
      </c>
      <c r="P55" s="16">
        <v>102</v>
      </c>
      <c r="Q55" s="16">
        <v>136</v>
      </c>
      <c r="R55" s="10">
        <f t="shared" si="13"/>
        <v>-25</v>
      </c>
      <c r="S55" s="8">
        <f t="shared" si="15"/>
        <v>-0.24509803921568626</v>
      </c>
      <c r="T55" s="10">
        <f t="shared" si="14"/>
        <v>-24</v>
      </c>
      <c r="U55" s="8">
        <f t="shared" si="16"/>
        <v>-0.17647058823529413</v>
      </c>
    </row>
    <row r="56" spans="1:21" ht="18" customHeight="1" x14ac:dyDescent="0.15">
      <c r="A56" s="13" t="s">
        <v>48</v>
      </c>
      <c r="B56" s="14">
        <v>131</v>
      </c>
      <c r="C56" s="4">
        <f t="shared" si="5"/>
        <v>2.9267202859696157E-2</v>
      </c>
      <c r="D56" s="14">
        <v>148</v>
      </c>
      <c r="E56" s="4">
        <f t="shared" si="6"/>
        <v>1.7937219730941704E-2</v>
      </c>
      <c r="F56" s="14">
        <v>36</v>
      </c>
      <c r="G56" s="14">
        <v>46</v>
      </c>
      <c r="H56" s="14">
        <f t="shared" si="7"/>
        <v>95</v>
      </c>
      <c r="I56" s="15">
        <f>(B56-F56)/F56</f>
        <v>2.6388888888888888</v>
      </c>
      <c r="J56" s="14">
        <f t="shared" si="12"/>
        <v>102</v>
      </c>
      <c r="K56" s="15">
        <f>(D56-G56)/G56</f>
        <v>2.2173913043478262</v>
      </c>
      <c r="L56" s="16">
        <v>8</v>
      </c>
      <c r="M56" s="16">
        <v>20</v>
      </c>
      <c r="N56" s="16">
        <v>12</v>
      </c>
      <c r="O56" s="16">
        <v>16</v>
      </c>
      <c r="P56" s="16">
        <v>299</v>
      </c>
      <c r="Q56" s="16">
        <v>358</v>
      </c>
      <c r="R56" s="10">
        <f t="shared" si="13"/>
        <v>-168</v>
      </c>
      <c r="S56" s="8">
        <f t="shared" si="15"/>
        <v>-0.56187290969899661</v>
      </c>
      <c r="T56" s="10">
        <f t="shared" si="14"/>
        <v>-210</v>
      </c>
      <c r="U56" s="8">
        <f t="shared" si="16"/>
        <v>-0.58659217877094971</v>
      </c>
    </row>
    <row r="57" spans="1:21" ht="18" customHeight="1" x14ac:dyDescent="0.15">
      <c r="A57" s="13" t="s">
        <v>49</v>
      </c>
      <c r="B57" s="14">
        <v>12</v>
      </c>
      <c r="C57" s="4">
        <f t="shared" si="5"/>
        <v>2.6809651474530832E-3</v>
      </c>
      <c r="D57" s="14">
        <v>16</v>
      </c>
      <c r="E57" s="4">
        <f t="shared" si="6"/>
        <v>1.9391588898315356E-3</v>
      </c>
      <c r="F57" s="14">
        <v>0</v>
      </c>
      <c r="G57" s="14">
        <v>0</v>
      </c>
      <c r="H57" s="14">
        <f t="shared" si="7"/>
        <v>12</v>
      </c>
      <c r="I57" s="15"/>
      <c r="J57" s="14">
        <f t="shared" si="12"/>
        <v>16</v>
      </c>
      <c r="K57" s="15"/>
      <c r="L57" s="16">
        <v>4</v>
      </c>
      <c r="M57" s="16">
        <v>17</v>
      </c>
      <c r="N57" s="16">
        <v>0</v>
      </c>
      <c r="O57" s="16">
        <v>0</v>
      </c>
      <c r="P57" s="16">
        <v>21</v>
      </c>
      <c r="Q57" s="16">
        <v>31</v>
      </c>
      <c r="R57" s="10">
        <f t="shared" si="13"/>
        <v>-9</v>
      </c>
      <c r="S57" s="8">
        <f t="shared" si="15"/>
        <v>-0.42857142857142855</v>
      </c>
      <c r="T57" s="10">
        <f t="shared" si="14"/>
        <v>-15</v>
      </c>
      <c r="U57" s="8">
        <f t="shared" si="16"/>
        <v>-0.4838709677419355</v>
      </c>
    </row>
    <row r="58" spans="1:21" ht="18" customHeight="1" x14ac:dyDescent="0.15">
      <c r="A58" s="13" t="s">
        <v>50</v>
      </c>
      <c r="B58" s="14">
        <v>4</v>
      </c>
      <c r="C58" s="4">
        <f t="shared" si="5"/>
        <v>8.9365504915102768E-4</v>
      </c>
      <c r="D58" s="14">
        <v>8</v>
      </c>
      <c r="E58" s="4">
        <f t="shared" si="6"/>
        <v>9.6957944491576778E-4</v>
      </c>
      <c r="F58" s="14">
        <v>2</v>
      </c>
      <c r="G58" s="14">
        <v>4</v>
      </c>
      <c r="H58" s="14">
        <f t="shared" si="7"/>
        <v>2</v>
      </c>
      <c r="I58" s="15">
        <f>(B58-F58)/F58</f>
        <v>1</v>
      </c>
      <c r="J58" s="14">
        <f t="shared" si="12"/>
        <v>4</v>
      </c>
      <c r="K58" s="15">
        <f>(D58-G58)/G58</f>
        <v>1</v>
      </c>
      <c r="L58" s="16">
        <v>0</v>
      </c>
      <c r="M58" s="16">
        <v>0</v>
      </c>
      <c r="N58" s="16">
        <v>1</v>
      </c>
      <c r="O58" s="16">
        <v>2</v>
      </c>
      <c r="P58" s="16">
        <v>4</v>
      </c>
      <c r="Q58" s="16">
        <v>11</v>
      </c>
      <c r="R58" s="10">
        <f t="shared" si="13"/>
        <v>0</v>
      </c>
      <c r="S58" s="8">
        <f t="shared" si="15"/>
        <v>0</v>
      </c>
      <c r="T58" s="10">
        <f t="shared" si="14"/>
        <v>-3</v>
      </c>
      <c r="U58" s="8">
        <f t="shared" si="16"/>
        <v>-0.27272727272727271</v>
      </c>
    </row>
    <row r="59" spans="1:21" ht="18" customHeight="1" x14ac:dyDescent="0.15">
      <c r="A59" s="13" t="s">
        <v>51</v>
      </c>
      <c r="B59" s="14">
        <v>13</v>
      </c>
      <c r="C59" s="4">
        <f t="shared" si="5"/>
        <v>2.9043789097408399E-3</v>
      </c>
      <c r="D59" s="14">
        <v>21</v>
      </c>
      <c r="E59" s="4">
        <f t="shared" si="6"/>
        <v>2.5451460429038904E-3</v>
      </c>
      <c r="F59" s="14">
        <v>9</v>
      </c>
      <c r="G59" s="14">
        <v>10</v>
      </c>
      <c r="H59" s="14">
        <f t="shared" si="7"/>
        <v>4</v>
      </c>
      <c r="I59" s="15">
        <f>(B59-F59)/F59</f>
        <v>0.44444444444444442</v>
      </c>
      <c r="J59" s="14">
        <f t="shared" si="12"/>
        <v>11</v>
      </c>
      <c r="K59" s="15">
        <f>(D59-G59)/G59</f>
        <v>1.1000000000000001</v>
      </c>
      <c r="L59" s="16">
        <v>3</v>
      </c>
      <c r="M59" s="16">
        <v>3</v>
      </c>
      <c r="N59" s="16">
        <v>1</v>
      </c>
      <c r="O59" s="16">
        <v>1</v>
      </c>
      <c r="P59" s="16">
        <v>45</v>
      </c>
      <c r="Q59" s="16">
        <v>54</v>
      </c>
      <c r="R59" s="10">
        <f t="shared" si="13"/>
        <v>-32</v>
      </c>
      <c r="S59" s="8">
        <f t="shared" si="15"/>
        <v>-0.71111111111111114</v>
      </c>
      <c r="T59" s="10">
        <f t="shared" si="14"/>
        <v>-33</v>
      </c>
      <c r="U59" s="8">
        <f t="shared" si="16"/>
        <v>-0.61111111111111116</v>
      </c>
    </row>
    <row r="60" spans="1:21" ht="18" customHeight="1" x14ac:dyDescent="0.15">
      <c r="A60" s="13" t="s">
        <v>52</v>
      </c>
      <c r="B60" s="14">
        <v>35</v>
      </c>
      <c r="C60" s="4">
        <f t="shared" si="5"/>
        <v>7.8194816800714918E-3</v>
      </c>
      <c r="D60" s="14">
        <v>146</v>
      </c>
      <c r="E60" s="4">
        <f t="shared" si="6"/>
        <v>1.7694824869712762E-2</v>
      </c>
      <c r="F60" s="14">
        <v>12</v>
      </c>
      <c r="G60" s="14">
        <v>20</v>
      </c>
      <c r="H60" s="14">
        <f t="shared" si="7"/>
        <v>23</v>
      </c>
      <c r="I60" s="15">
        <f>(B60-F60)/F60</f>
        <v>1.9166666666666667</v>
      </c>
      <c r="J60" s="14">
        <f t="shared" si="12"/>
        <v>126</v>
      </c>
      <c r="K60" s="15">
        <f>(D60-G60)/G60</f>
        <v>6.3</v>
      </c>
      <c r="L60" s="16">
        <v>2</v>
      </c>
      <c r="M60" s="16">
        <v>4</v>
      </c>
      <c r="N60" s="16">
        <v>9</v>
      </c>
      <c r="O60" s="16">
        <v>19</v>
      </c>
      <c r="P60" s="16">
        <v>16</v>
      </c>
      <c r="Q60" s="16">
        <v>26</v>
      </c>
      <c r="R60" s="10">
        <f t="shared" si="13"/>
        <v>19</v>
      </c>
      <c r="S60" s="8">
        <f t="shared" si="15"/>
        <v>1.1875</v>
      </c>
      <c r="T60" s="10">
        <f t="shared" si="14"/>
        <v>120</v>
      </c>
      <c r="U60" s="8">
        <f t="shared" si="16"/>
        <v>4.615384615384615</v>
      </c>
    </row>
    <row r="61" spans="1:21" ht="18" customHeight="1" x14ac:dyDescent="0.15">
      <c r="A61" s="13" t="s">
        <v>53</v>
      </c>
      <c r="B61" s="14">
        <v>85</v>
      </c>
      <c r="C61" s="4">
        <f t="shared" si="5"/>
        <v>1.899016979445934E-2</v>
      </c>
      <c r="D61" s="14">
        <v>95</v>
      </c>
      <c r="E61" s="4">
        <f t="shared" si="6"/>
        <v>1.1513755908374742E-2</v>
      </c>
      <c r="F61" s="14">
        <v>111</v>
      </c>
      <c r="G61" s="14">
        <v>116</v>
      </c>
      <c r="H61" s="14">
        <f t="shared" si="7"/>
        <v>-26</v>
      </c>
      <c r="I61" s="15">
        <f>(B61-F61)/F61</f>
        <v>-0.23423423423423423</v>
      </c>
      <c r="J61" s="14">
        <f t="shared" si="12"/>
        <v>-21</v>
      </c>
      <c r="K61" s="15">
        <f>(D61-G61)/G61</f>
        <v>-0.18103448275862069</v>
      </c>
      <c r="L61" s="16">
        <v>27</v>
      </c>
      <c r="M61" s="16">
        <v>31</v>
      </c>
      <c r="N61" s="16">
        <v>0</v>
      </c>
      <c r="O61" s="16">
        <v>0</v>
      </c>
      <c r="P61" s="16">
        <v>72</v>
      </c>
      <c r="Q61" s="16">
        <v>77</v>
      </c>
      <c r="R61" s="10">
        <f t="shared" si="13"/>
        <v>13</v>
      </c>
      <c r="S61" s="8">
        <f t="shared" si="15"/>
        <v>0.18055555555555555</v>
      </c>
      <c r="T61" s="10">
        <f t="shared" si="14"/>
        <v>18</v>
      </c>
      <c r="U61" s="8">
        <f t="shared" si="16"/>
        <v>0.23376623376623376</v>
      </c>
    </row>
    <row r="62" spans="1:21" ht="18" customHeight="1" x14ac:dyDescent="0.15">
      <c r="A62" s="13" t="s">
        <v>54</v>
      </c>
      <c r="B62" s="14">
        <v>29</v>
      </c>
      <c r="C62" s="4">
        <f t="shared" si="5"/>
        <v>6.4789991063449511E-3</v>
      </c>
      <c r="D62" s="14">
        <v>35</v>
      </c>
      <c r="E62" s="4">
        <f t="shared" si="6"/>
        <v>4.2419100715064837E-3</v>
      </c>
      <c r="F62" s="14">
        <v>8</v>
      </c>
      <c r="G62" s="14">
        <v>8</v>
      </c>
      <c r="H62" s="14">
        <f t="shared" si="7"/>
        <v>21</v>
      </c>
      <c r="I62" s="15">
        <f>(B62-F62)/F62</f>
        <v>2.625</v>
      </c>
      <c r="J62" s="14">
        <f t="shared" si="12"/>
        <v>27</v>
      </c>
      <c r="K62" s="15">
        <f>(D62-G62)/G62</f>
        <v>3.375</v>
      </c>
      <c r="L62" s="16">
        <v>2</v>
      </c>
      <c r="M62" s="16">
        <v>2</v>
      </c>
      <c r="N62" s="16">
        <v>0</v>
      </c>
      <c r="O62" s="16">
        <v>0</v>
      </c>
      <c r="P62" s="16">
        <v>35</v>
      </c>
      <c r="Q62" s="16">
        <v>40</v>
      </c>
      <c r="R62" s="10">
        <f t="shared" si="13"/>
        <v>-6</v>
      </c>
      <c r="S62" s="8">
        <f t="shared" si="15"/>
        <v>-0.17142857142857143</v>
      </c>
      <c r="T62" s="10">
        <f t="shared" si="14"/>
        <v>-5</v>
      </c>
      <c r="U62" s="8">
        <f t="shared" si="16"/>
        <v>-0.125</v>
      </c>
    </row>
    <row r="63" spans="1:21" ht="18" customHeight="1" x14ac:dyDescent="0.15">
      <c r="A63" s="13" t="s">
        <v>55</v>
      </c>
      <c r="B63" s="14">
        <v>1</v>
      </c>
      <c r="C63" s="4">
        <f t="shared" si="5"/>
        <v>2.2341376228775692E-4</v>
      </c>
      <c r="D63" s="14">
        <v>3</v>
      </c>
      <c r="E63" s="4">
        <f t="shared" si="6"/>
        <v>3.6359229184341292E-4</v>
      </c>
      <c r="F63" s="14">
        <v>0</v>
      </c>
      <c r="G63" s="14">
        <v>0</v>
      </c>
      <c r="H63" s="14">
        <f t="shared" si="7"/>
        <v>1</v>
      </c>
      <c r="I63" s="15"/>
      <c r="J63" s="14">
        <f t="shared" si="12"/>
        <v>3</v>
      </c>
      <c r="K63" s="15"/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0">
        <f t="shared" si="13"/>
        <v>1</v>
      </c>
      <c r="S63" s="8"/>
      <c r="T63" s="10">
        <f t="shared" si="14"/>
        <v>3</v>
      </c>
      <c r="U63" s="8"/>
    </row>
    <row r="64" spans="1:21" ht="18" customHeight="1" x14ac:dyDescent="0.15">
      <c r="A64" s="13" t="s">
        <v>56</v>
      </c>
      <c r="B64" s="14">
        <v>13</v>
      </c>
      <c r="C64" s="4">
        <f t="shared" si="5"/>
        <v>2.9043789097408399E-3</v>
      </c>
      <c r="D64" s="14">
        <v>19</v>
      </c>
      <c r="E64" s="4">
        <f t="shared" si="6"/>
        <v>2.3027511816749485E-3</v>
      </c>
      <c r="F64" s="14">
        <v>2</v>
      </c>
      <c r="G64" s="14">
        <v>2</v>
      </c>
      <c r="H64" s="14">
        <f t="shared" si="7"/>
        <v>11</v>
      </c>
      <c r="I64" s="15">
        <f>(B64-F64)/F64</f>
        <v>5.5</v>
      </c>
      <c r="J64" s="14">
        <f t="shared" si="12"/>
        <v>17</v>
      </c>
      <c r="K64" s="15">
        <f>(D64-G64)/G64</f>
        <v>8.5</v>
      </c>
      <c r="L64" s="16">
        <v>1</v>
      </c>
      <c r="M64" s="16">
        <v>1</v>
      </c>
      <c r="N64" s="16">
        <v>0</v>
      </c>
      <c r="O64" s="16">
        <v>0</v>
      </c>
      <c r="P64" s="16">
        <v>6</v>
      </c>
      <c r="Q64" s="16">
        <v>10</v>
      </c>
      <c r="R64" s="10">
        <f t="shared" si="13"/>
        <v>7</v>
      </c>
      <c r="S64" s="8">
        <f>(B64-P64)/P64</f>
        <v>1.1666666666666667</v>
      </c>
      <c r="T64" s="10">
        <f t="shared" si="14"/>
        <v>9</v>
      </c>
      <c r="U64" s="8">
        <f>(D64-Q64)/Q64</f>
        <v>0.9</v>
      </c>
    </row>
    <row r="65" spans="1:21" ht="18" customHeight="1" x14ac:dyDescent="0.15">
      <c r="A65" s="13" t="s">
        <v>57</v>
      </c>
      <c r="B65" s="14">
        <v>283</v>
      </c>
      <c r="C65" s="4">
        <f t="shared" si="5"/>
        <v>6.3226094727435206E-2</v>
      </c>
      <c r="D65" s="14">
        <v>606</v>
      </c>
      <c r="E65" s="4">
        <f t="shared" si="6"/>
        <v>7.3445642952369411E-2</v>
      </c>
      <c r="F65" s="14">
        <v>214</v>
      </c>
      <c r="G65" s="14">
        <v>402</v>
      </c>
      <c r="H65" s="14">
        <f t="shared" si="7"/>
        <v>69</v>
      </c>
      <c r="I65" s="15">
        <f>(B65-F65)/F65</f>
        <v>0.32242990654205606</v>
      </c>
      <c r="J65" s="14">
        <f t="shared" si="12"/>
        <v>204</v>
      </c>
      <c r="K65" s="15">
        <f>(D65-G65)/G65</f>
        <v>0.5074626865671642</v>
      </c>
      <c r="L65" s="16">
        <v>81</v>
      </c>
      <c r="M65" s="16">
        <v>174</v>
      </c>
      <c r="N65" s="16">
        <v>15</v>
      </c>
      <c r="O65" s="16">
        <v>37</v>
      </c>
      <c r="P65" s="16">
        <v>337</v>
      </c>
      <c r="Q65" s="16">
        <v>717</v>
      </c>
      <c r="R65" s="10">
        <f t="shared" si="13"/>
        <v>-54</v>
      </c>
      <c r="S65" s="8">
        <f>(B65-P65)/P65</f>
        <v>-0.16023738872403562</v>
      </c>
      <c r="T65" s="10">
        <f t="shared" si="14"/>
        <v>-111</v>
      </c>
      <c r="U65" s="8">
        <f>(D65-Q65)/Q65</f>
        <v>-0.15481171548117154</v>
      </c>
    </row>
    <row r="66" spans="1:21" ht="18" customHeight="1" x14ac:dyDescent="0.15">
      <c r="A66" s="13" t="s">
        <v>58</v>
      </c>
      <c r="B66" s="14">
        <v>7</v>
      </c>
      <c r="C66" s="4">
        <f t="shared" si="5"/>
        <v>1.5638963360142986E-3</v>
      </c>
      <c r="D66" s="14">
        <v>7</v>
      </c>
      <c r="E66" s="4">
        <f t="shared" si="6"/>
        <v>8.4838201430129686E-4</v>
      </c>
      <c r="F66" s="14">
        <v>6</v>
      </c>
      <c r="G66" s="14">
        <v>8</v>
      </c>
      <c r="H66" s="14">
        <f t="shared" si="7"/>
        <v>1</v>
      </c>
      <c r="I66" s="15">
        <f>(B66-F66)/F66</f>
        <v>0.16666666666666666</v>
      </c>
      <c r="J66" s="14">
        <f t="shared" si="12"/>
        <v>-1</v>
      </c>
      <c r="K66" s="15">
        <f>(D66-G66)/G66</f>
        <v>-0.125</v>
      </c>
      <c r="L66" s="16">
        <v>0</v>
      </c>
      <c r="M66" s="16">
        <v>0</v>
      </c>
      <c r="N66" s="16">
        <v>0</v>
      </c>
      <c r="O66" s="16">
        <v>0</v>
      </c>
      <c r="P66" s="16">
        <v>2</v>
      </c>
      <c r="Q66" s="16">
        <v>4</v>
      </c>
      <c r="R66" s="10">
        <f t="shared" si="13"/>
        <v>5</v>
      </c>
      <c r="S66" s="8">
        <f>(B66-P66)/P66</f>
        <v>2.5</v>
      </c>
      <c r="T66" s="10">
        <f t="shared" si="14"/>
        <v>3</v>
      </c>
      <c r="U66" s="8">
        <f>(D66-Q66)/Q66</f>
        <v>0.75</v>
      </c>
    </row>
    <row r="67" spans="1:21" ht="18" customHeight="1" x14ac:dyDescent="0.15">
      <c r="A67" s="13" t="s">
        <v>59</v>
      </c>
      <c r="B67" s="14">
        <v>6</v>
      </c>
      <c r="C67" s="4">
        <f>B67/B$4</f>
        <v>1.3404825737265416E-3</v>
      </c>
      <c r="D67" s="14">
        <v>6</v>
      </c>
      <c r="E67" s="4">
        <f>D67/D$4</f>
        <v>7.2718458368682584E-4</v>
      </c>
      <c r="F67" s="14">
        <v>2</v>
      </c>
      <c r="G67" s="14">
        <v>11</v>
      </c>
      <c r="H67" s="14">
        <f t="shared" si="7"/>
        <v>4</v>
      </c>
      <c r="I67" s="15">
        <f>(B67-F67)/F67</f>
        <v>2</v>
      </c>
      <c r="J67" s="14">
        <f t="shared" si="12"/>
        <v>-5</v>
      </c>
      <c r="K67" s="15">
        <f>(D67-G67)/G67</f>
        <v>-0.45454545454545453</v>
      </c>
      <c r="L67" s="16">
        <v>22</v>
      </c>
      <c r="M67" s="16">
        <v>22</v>
      </c>
      <c r="N67" s="16">
        <v>3</v>
      </c>
      <c r="O67" s="16">
        <v>21</v>
      </c>
      <c r="P67" s="16">
        <v>20</v>
      </c>
      <c r="Q67" s="16">
        <v>33</v>
      </c>
      <c r="R67" s="10">
        <f t="shared" si="13"/>
        <v>-14</v>
      </c>
      <c r="S67" s="8">
        <f>(B67-P67)/P67</f>
        <v>-0.7</v>
      </c>
      <c r="T67" s="10">
        <f t="shared" si="14"/>
        <v>-27</v>
      </c>
      <c r="U67" s="8">
        <f>(D67-Q67)/Q67</f>
        <v>-0.81818181818181823</v>
      </c>
    </row>
    <row r="68" spans="1:21" s="6" customFormat="1" ht="37" customHeight="1" x14ac:dyDescent="0.15">
      <c r="A68" s="22" t="s">
        <v>94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s="6" customFormat="1" ht="18" customHeight="1" x14ac:dyDescent="0.15">
      <c r="A69" s="23" t="s">
        <v>83</v>
      </c>
      <c r="B69" s="21" t="s">
        <v>84</v>
      </c>
      <c r="C69" s="21"/>
      <c r="D69" s="21"/>
      <c r="E69" s="21"/>
      <c r="F69" s="20" t="s">
        <v>85</v>
      </c>
      <c r="G69" s="20"/>
      <c r="H69" s="21" t="s">
        <v>86</v>
      </c>
      <c r="I69" s="21"/>
      <c r="J69" s="21"/>
      <c r="K69" s="21"/>
      <c r="L69" s="21">
        <v>2021</v>
      </c>
      <c r="M69" s="21"/>
      <c r="N69" s="20" t="s">
        <v>87</v>
      </c>
      <c r="O69" s="20"/>
      <c r="P69" s="20" t="s">
        <v>88</v>
      </c>
      <c r="Q69" s="20"/>
      <c r="R69" s="21" t="s">
        <v>89</v>
      </c>
      <c r="S69" s="21"/>
      <c r="T69" s="21"/>
      <c r="U69" s="21"/>
    </row>
    <row r="70" spans="1:21" s="6" customFormat="1" ht="18" customHeight="1" x14ac:dyDescent="0.15">
      <c r="A70" s="23"/>
      <c r="B70" s="1" t="s">
        <v>90</v>
      </c>
      <c r="C70" s="2" t="s">
        <v>91</v>
      </c>
      <c r="D70" s="1" t="s">
        <v>92</v>
      </c>
      <c r="E70" s="2" t="s">
        <v>91</v>
      </c>
      <c r="F70" s="1" t="s">
        <v>90</v>
      </c>
      <c r="G70" s="1" t="s">
        <v>92</v>
      </c>
      <c r="H70" s="24" t="s">
        <v>90</v>
      </c>
      <c r="I70" s="25"/>
      <c r="J70" s="24" t="s">
        <v>92</v>
      </c>
      <c r="K70" s="25"/>
      <c r="L70" s="1" t="s">
        <v>90</v>
      </c>
      <c r="M70" s="1" t="s">
        <v>92</v>
      </c>
      <c r="N70" s="1" t="s">
        <v>90</v>
      </c>
      <c r="O70" s="1" t="s">
        <v>92</v>
      </c>
      <c r="P70" s="1" t="s">
        <v>90</v>
      </c>
      <c r="Q70" s="1" t="s">
        <v>92</v>
      </c>
      <c r="R70" s="24" t="s">
        <v>90</v>
      </c>
      <c r="S70" s="25"/>
      <c r="T70" s="24" t="s">
        <v>92</v>
      </c>
      <c r="U70" s="25"/>
    </row>
    <row r="71" spans="1:21" ht="18" customHeight="1" x14ac:dyDescent="0.15">
      <c r="A71" s="13" t="s">
        <v>60</v>
      </c>
      <c r="B71" s="14">
        <v>652</v>
      </c>
      <c r="C71" s="4">
        <f t="shared" ref="C71:C91" si="17">B71/B$3</f>
        <v>2.2885222885222885E-2</v>
      </c>
      <c r="D71" s="14">
        <v>1076</v>
      </c>
      <c r="E71" s="4">
        <f t="shared" ref="E71:E91" si="18">D71/D$3</f>
        <v>2.2371457679273135E-2</v>
      </c>
      <c r="F71" s="14">
        <v>600</v>
      </c>
      <c r="G71" s="14">
        <v>952</v>
      </c>
      <c r="H71" s="14">
        <f t="shared" ref="H71:H91" si="19">B71-F71</f>
        <v>52</v>
      </c>
      <c r="I71" s="15">
        <f t="shared" ref="I71:I91" si="20">(B71-F71)/F71</f>
        <v>8.666666666666667E-2</v>
      </c>
      <c r="J71" s="14">
        <f t="shared" ref="J71:J91" si="21">D71-G71</f>
        <v>124</v>
      </c>
      <c r="K71" s="15">
        <f t="shared" ref="K71:K91" si="22">(D71-G71)/G71</f>
        <v>0.13025210084033614</v>
      </c>
      <c r="L71" s="16">
        <v>502</v>
      </c>
      <c r="M71" s="16">
        <v>902</v>
      </c>
      <c r="N71" s="16">
        <v>558</v>
      </c>
      <c r="O71" s="16">
        <v>4415</v>
      </c>
      <c r="P71" s="16">
        <v>694</v>
      </c>
      <c r="Q71" s="16">
        <v>1113</v>
      </c>
      <c r="R71" s="10">
        <f t="shared" ref="R71:R91" si="23">B71-P71</f>
        <v>-42</v>
      </c>
      <c r="S71" s="8">
        <f t="shared" ref="S71:S91" si="24">(B71-P71)/P71</f>
        <v>-6.0518731988472622E-2</v>
      </c>
      <c r="T71" s="10">
        <f t="shared" ref="T71:T91" si="25">D71-Q71</f>
        <v>-37</v>
      </c>
      <c r="U71" s="8">
        <f t="shared" ref="U71:U91" si="26">(D71-Q71)/Q71</f>
        <v>-3.324348607367475E-2</v>
      </c>
    </row>
    <row r="72" spans="1:21" ht="18" customHeight="1" x14ac:dyDescent="0.15">
      <c r="A72" s="13" t="s">
        <v>61</v>
      </c>
      <c r="B72" s="14">
        <v>2306</v>
      </c>
      <c r="C72" s="4">
        <f t="shared" si="17"/>
        <v>8.0940680940680937E-2</v>
      </c>
      <c r="D72" s="14">
        <v>3669</v>
      </c>
      <c r="E72" s="4">
        <f t="shared" si="18"/>
        <v>7.628334407551407E-2</v>
      </c>
      <c r="F72" s="14">
        <v>2112</v>
      </c>
      <c r="G72" s="14">
        <v>3476</v>
      </c>
      <c r="H72" s="14">
        <f t="shared" si="19"/>
        <v>194</v>
      </c>
      <c r="I72" s="15">
        <f t="shared" si="20"/>
        <v>9.1856060606060608E-2</v>
      </c>
      <c r="J72" s="14">
        <f t="shared" si="21"/>
        <v>193</v>
      </c>
      <c r="K72" s="15">
        <f t="shared" si="22"/>
        <v>5.5523590333716913E-2</v>
      </c>
      <c r="L72" s="16">
        <v>2048</v>
      </c>
      <c r="M72" s="16">
        <v>4383</v>
      </c>
      <c r="N72" s="16">
        <v>1599</v>
      </c>
      <c r="O72" s="16">
        <v>3466</v>
      </c>
      <c r="P72" s="16">
        <v>2755</v>
      </c>
      <c r="Q72" s="16">
        <v>6809</v>
      </c>
      <c r="R72" s="10">
        <f t="shared" si="23"/>
        <v>-449</v>
      </c>
      <c r="S72" s="8">
        <f t="shared" si="24"/>
        <v>-0.16297640653357531</v>
      </c>
      <c r="T72" s="10">
        <f t="shared" si="25"/>
        <v>-3140</v>
      </c>
      <c r="U72" s="8">
        <f t="shared" si="26"/>
        <v>-0.46115435453076808</v>
      </c>
    </row>
    <row r="73" spans="1:21" ht="18" customHeight="1" x14ac:dyDescent="0.15">
      <c r="A73" s="13" t="s">
        <v>62</v>
      </c>
      <c r="B73" s="14">
        <v>65</v>
      </c>
      <c r="C73" s="4">
        <f t="shared" si="17"/>
        <v>2.2815022815022815E-3</v>
      </c>
      <c r="D73" s="14">
        <v>103</v>
      </c>
      <c r="E73" s="4">
        <f t="shared" si="18"/>
        <v>2.1415057072166665E-3</v>
      </c>
      <c r="F73" s="14">
        <v>41</v>
      </c>
      <c r="G73" s="14">
        <v>61</v>
      </c>
      <c r="H73" s="14">
        <f t="shared" si="19"/>
        <v>24</v>
      </c>
      <c r="I73" s="15">
        <f t="shared" si="20"/>
        <v>0.58536585365853655</v>
      </c>
      <c r="J73" s="14">
        <f t="shared" si="21"/>
        <v>42</v>
      </c>
      <c r="K73" s="15">
        <f t="shared" si="22"/>
        <v>0.68852459016393441</v>
      </c>
      <c r="L73" s="16">
        <v>29</v>
      </c>
      <c r="M73" s="16">
        <v>35</v>
      </c>
      <c r="N73" s="16">
        <v>31</v>
      </c>
      <c r="O73" s="16">
        <v>104</v>
      </c>
      <c r="P73" s="16">
        <v>111</v>
      </c>
      <c r="Q73" s="16">
        <v>210</v>
      </c>
      <c r="R73" s="10">
        <f t="shared" si="23"/>
        <v>-46</v>
      </c>
      <c r="S73" s="8">
        <f t="shared" si="24"/>
        <v>-0.4144144144144144</v>
      </c>
      <c r="T73" s="10">
        <f t="shared" si="25"/>
        <v>-107</v>
      </c>
      <c r="U73" s="8">
        <f t="shared" si="26"/>
        <v>-0.50952380952380949</v>
      </c>
    </row>
    <row r="74" spans="1:21" ht="18" customHeight="1" x14ac:dyDescent="0.15">
      <c r="A74" s="13" t="s">
        <v>63</v>
      </c>
      <c r="B74" s="14">
        <v>2381</v>
      </c>
      <c r="C74" s="4">
        <f t="shared" si="17"/>
        <v>8.3573183573183579E-2</v>
      </c>
      <c r="D74" s="14">
        <v>3421</v>
      </c>
      <c r="E74" s="4">
        <f t="shared" si="18"/>
        <v>7.1127097324157437E-2</v>
      </c>
      <c r="F74" s="14">
        <v>1885</v>
      </c>
      <c r="G74" s="14">
        <v>3122</v>
      </c>
      <c r="H74" s="14">
        <f t="shared" si="19"/>
        <v>496</v>
      </c>
      <c r="I74" s="15">
        <f t="shared" si="20"/>
        <v>0.26312997347480105</v>
      </c>
      <c r="J74" s="14">
        <f t="shared" si="21"/>
        <v>299</v>
      </c>
      <c r="K74" s="15">
        <f t="shared" si="22"/>
        <v>9.5771941063420879E-2</v>
      </c>
      <c r="L74" s="16">
        <v>1461</v>
      </c>
      <c r="M74" s="16">
        <v>2788</v>
      </c>
      <c r="N74" s="16">
        <v>1208</v>
      </c>
      <c r="O74" s="16">
        <v>1664</v>
      </c>
      <c r="P74" s="16">
        <v>2936</v>
      </c>
      <c r="Q74" s="16">
        <v>4319</v>
      </c>
      <c r="R74" s="10">
        <f t="shared" si="23"/>
        <v>-555</v>
      </c>
      <c r="S74" s="8">
        <f t="shared" si="24"/>
        <v>-0.18903269754768393</v>
      </c>
      <c r="T74" s="10">
        <f t="shared" si="25"/>
        <v>-898</v>
      </c>
      <c r="U74" s="8">
        <f t="shared" si="26"/>
        <v>-0.20791849965269737</v>
      </c>
    </row>
    <row r="75" spans="1:21" ht="18" customHeight="1" x14ac:dyDescent="0.15">
      <c r="A75" s="13" t="s">
        <v>64</v>
      </c>
      <c r="B75" s="14">
        <v>4541</v>
      </c>
      <c r="C75" s="4">
        <f t="shared" si="17"/>
        <v>0.15938925938925938</v>
      </c>
      <c r="D75" s="14">
        <v>8214</v>
      </c>
      <c r="E75" s="4">
        <f t="shared" si="18"/>
        <v>0.17077988232114269</v>
      </c>
      <c r="F75" s="14">
        <v>3607</v>
      </c>
      <c r="G75" s="14">
        <v>6387</v>
      </c>
      <c r="H75" s="14">
        <f t="shared" si="19"/>
        <v>934</v>
      </c>
      <c r="I75" s="15">
        <f t="shared" si="20"/>
        <v>0.25894094815636265</v>
      </c>
      <c r="J75" s="14">
        <f t="shared" si="21"/>
        <v>1827</v>
      </c>
      <c r="K75" s="15">
        <f t="shared" si="22"/>
        <v>0.28604978863316111</v>
      </c>
      <c r="L75" s="16">
        <v>2813</v>
      </c>
      <c r="M75" s="16">
        <v>5459</v>
      </c>
      <c r="N75" s="16">
        <v>2630</v>
      </c>
      <c r="O75" s="16">
        <v>5373</v>
      </c>
      <c r="P75" s="16">
        <v>5100</v>
      </c>
      <c r="Q75" s="16">
        <v>10363</v>
      </c>
      <c r="R75" s="10">
        <f t="shared" si="23"/>
        <v>-559</v>
      </c>
      <c r="S75" s="8">
        <f t="shared" si="24"/>
        <v>-0.1096078431372549</v>
      </c>
      <c r="T75" s="10">
        <f t="shared" si="25"/>
        <v>-2149</v>
      </c>
      <c r="U75" s="8">
        <f t="shared" si="26"/>
        <v>-0.20737238251471582</v>
      </c>
    </row>
    <row r="76" spans="1:21" ht="18" customHeight="1" x14ac:dyDescent="0.15">
      <c r="A76" s="13" t="s">
        <v>65</v>
      </c>
      <c r="B76" s="14">
        <v>994</v>
      </c>
      <c r="C76" s="4">
        <f t="shared" si="17"/>
        <v>3.4889434889434891E-2</v>
      </c>
      <c r="D76" s="14">
        <v>1734</v>
      </c>
      <c r="E76" s="4">
        <f t="shared" si="18"/>
        <v>3.6052144624404849E-2</v>
      </c>
      <c r="F76" s="14">
        <v>947</v>
      </c>
      <c r="G76" s="14">
        <v>1663</v>
      </c>
      <c r="H76" s="14">
        <f t="shared" si="19"/>
        <v>47</v>
      </c>
      <c r="I76" s="15">
        <f t="shared" si="20"/>
        <v>4.9630411826821541E-2</v>
      </c>
      <c r="J76" s="14">
        <f t="shared" si="21"/>
        <v>71</v>
      </c>
      <c r="K76" s="15">
        <f t="shared" si="22"/>
        <v>4.2693926638604933E-2</v>
      </c>
      <c r="L76" s="16">
        <v>911</v>
      </c>
      <c r="M76" s="16">
        <v>1935</v>
      </c>
      <c r="N76" s="16">
        <v>668</v>
      </c>
      <c r="O76" s="16">
        <v>1380</v>
      </c>
      <c r="P76" s="16">
        <v>1325</v>
      </c>
      <c r="Q76" s="16">
        <v>2343</v>
      </c>
      <c r="R76" s="10">
        <f t="shared" si="23"/>
        <v>-331</v>
      </c>
      <c r="S76" s="8">
        <f t="shared" si="24"/>
        <v>-0.24981132075471699</v>
      </c>
      <c r="T76" s="10">
        <f t="shared" si="25"/>
        <v>-609</v>
      </c>
      <c r="U76" s="8">
        <f t="shared" si="26"/>
        <v>-0.25992317541613319</v>
      </c>
    </row>
    <row r="77" spans="1:21" ht="18" customHeight="1" x14ac:dyDescent="0.15">
      <c r="A77" s="13" t="s">
        <v>66</v>
      </c>
      <c r="B77" s="14">
        <v>469</v>
      </c>
      <c r="C77" s="4">
        <f t="shared" si="17"/>
        <v>1.6461916461916463E-2</v>
      </c>
      <c r="D77" s="14">
        <v>1143</v>
      </c>
      <c r="E77" s="4">
        <f t="shared" si="18"/>
        <v>2.3764475954841258E-2</v>
      </c>
      <c r="F77" s="14">
        <v>396</v>
      </c>
      <c r="G77" s="14">
        <v>840</v>
      </c>
      <c r="H77" s="14">
        <f t="shared" si="19"/>
        <v>73</v>
      </c>
      <c r="I77" s="15">
        <f t="shared" si="20"/>
        <v>0.18434343434343434</v>
      </c>
      <c r="J77" s="14">
        <f t="shared" si="21"/>
        <v>303</v>
      </c>
      <c r="K77" s="15">
        <f t="shared" si="22"/>
        <v>0.36071428571428571</v>
      </c>
      <c r="L77" s="16">
        <v>286</v>
      </c>
      <c r="M77" s="16">
        <v>731</v>
      </c>
      <c r="N77" s="16">
        <v>325</v>
      </c>
      <c r="O77" s="16">
        <v>1119</v>
      </c>
      <c r="P77" s="16">
        <v>569</v>
      </c>
      <c r="Q77" s="16">
        <v>1197</v>
      </c>
      <c r="R77" s="10">
        <f t="shared" si="23"/>
        <v>-100</v>
      </c>
      <c r="S77" s="8">
        <f t="shared" si="24"/>
        <v>-0.1757469244288225</v>
      </c>
      <c r="T77" s="10">
        <f t="shared" si="25"/>
        <v>-54</v>
      </c>
      <c r="U77" s="8">
        <f t="shared" si="26"/>
        <v>-4.5112781954887216E-2</v>
      </c>
    </row>
    <row r="78" spans="1:21" ht="18" customHeight="1" x14ac:dyDescent="0.15">
      <c r="A78" s="13" t="s">
        <v>67</v>
      </c>
      <c r="B78" s="14">
        <v>4061</v>
      </c>
      <c r="C78" s="4">
        <f t="shared" si="17"/>
        <v>0.14254124254124254</v>
      </c>
      <c r="D78" s="14">
        <v>7345</v>
      </c>
      <c r="E78" s="4">
        <f t="shared" si="18"/>
        <v>0.15271222737384868</v>
      </c>
      <c r="F78" s="14">
        <v>3235</v>
      </c>
      <c r="G78" s="14">
        <v>5133</v>
      </c>
      <c r="H78" s="14">
        <f t="shared" si="19"/>
        <v>826</v>
      </c>
      <c r="I78" s="15">
        <f t="shared" si="20"/>
        <v>0.25533230293663062</v>
      </c>
      <c r="J78" s="14">
        <f t="shared" si="21"/>
        <v>2212</v>
      </c>
      <c r="K78" s="15">
        <f t="shared" si="22"/>
        <v>0.43093707383596336</v>
      </c>
      <c r="L78" s="16">
        <v>2887</v>
      </c>
      <c r="M78" s="16">
        <v>6189</v>
      </c>
      <c r="N78" s="16">
        <v>2155</v>
      </c>
      <c r="O78" s="16">
        <v>4097</v>
      </c>
      <c r="P78" s="16">
        <v>4546</v>
      </c>
      <c r="Q78" s="16">
        <v>7340</v>
      </c>
      <c r="R78" s="10">
        <f t="shared" si="23"/>
        <v>-485</v>
      </c>
      <c r="S78" s="8">
        <f t="shared" si="24"/>
        <v>-0.10668719753629564</v>
      </c>
      <c r="T78" s="10">
        <f t="shared" si="25"/>
        <v>5</v>
      </c>
      <c r="U78" s="8">
        <f t="shared" si="26"/>
        <v>6.8119891008174384E-4</v>
      </c>
    </row>
    <row r="79" spans="1:21" ht="18" customHeight="1" x14ac:dyDescent="0.15">
      <c r="A79" s="13" t="s">
        <v>68</v>
      </c>
      <c r="B79" s="14">
        <v>215</v>
      </c>
      <c r="C79" s="4">
        <f t="shared" si="17"/>
        <v>7.5465075465075467E-3</v>
      </c>
      <c r="D79" s="14">
        <v>376</v>
      </c>
      <c r="E79" s="4">
        <f t="shared" si="18"/>
        <v>7.8175353972181217E-3</v>
      </c>
      <c r="F79" s="14">
        <v>147</v>
      </c>
      <c r="G79" s="14">
        <v>293</v>
      </c>
      <c r="H79" s="14">
        <f t="shared" si="19"/>
        <v>68</v>
      </c>
      <c r="I79" s="15">
        <f t="shared" si="20"/>
        <v>0.46258503401360546</v>
      </c>
      <c r="J79" s="14">
        <f t="shared" si="21"/>
        <v>83</v>
      </c>
      <c r="K79" s="15">
        <f t="shared" si="22"/>
        <v>0.28327645051194539</v>
      </c>
      <c r="L79" s="16">
        <v>179</v>
      </c>
      <c r="M79" s="16">
        <v>465</v>
      </c>
      <c r="N79" s="16">
        <v>92</v>
      </c>
      <c r="O79" s="16">
        <v>196</v>
      </c>
      <c r="P79" s="16">
        <v>345</v>
      </c>
      <c r="Q79" s="16">
        <v>554</v>
      </c>
      <c r="R79" s="10">
        <f t="shared" si="23"/>
        <v>-130</v>
      </c>
      <c r="S79" s="8">
        <f t="shared" si="24"/>
        <v>-0.37681159420289856</v>
      </c>
      <c r="T79" s="10">
        <f t="shared" si="25"/>
        <v>-178</v>
      </c>
      <c r="U79" s="8">
        <f t="shared" si="26"/>
        <v>-0.32129963898916969</v>
      </c>
    </row>
    <row r="80" spans="1:21" ht="18" customHeight="1" x14ac:dyDescent="0.15">
      <c r="A80" s="13" t="s">
        <v>69</v>
      </c>
      <c r="B80" s="14">
        <v>1953</v>
      </c>
      <c r="C80" s="4">
        <f t="shared" si="17"/>
        <v>6.8550368550368557E-2</v>
      </c>
      <c r="D80" s="14">
        <v>3293</v>
      </c>
      <c r="E80" s="4">
        <f t="shared" si="18"/>
        <v>6.846580867829595E-2</v>
      </c>
      <c r="F80" s="14">
        <v>1782</v>
      </c>
      <c r="G80" s="14">
        <v>3334</v>
      </c>
      <c r="H80" s="14">
        <f t="shared" si="19"/>
        <v>171</v>
      </c>
      <c r="I80" s="15">
        <f t="shared" si="20"/>
        <v>9.5959595959595953E-2</v>
      </c>
      <c r="J80" s="14">
        <f t="shared" si="21"/>
        <v>-41</v>
      </c>
      <c r="K80" s="15">
        <f t="shared" si="22"/>
        <v>-1.2297540491901619E-2</v>
      </c>
      <c r="L80" s="16">
        <v>1491</v>
      </c>
      <c r="M80" s="16">
        <v>3576</v>
      </c>
      <c r="N80" s="16">
        <v>1181</v>
      </c>
      <c r="O80" s="16">
        <v>2984</v>
      </c>
      <c r="P80" s="16">
        <v>2467</v>
      </c>
      <c r="Q80" s="16">
        <v>4343</v>
      </c>
      <c r="R80" s="10">
        <f t="shared" si="23"/>
        <v>-514</v>
      </c>
      <c r="S80" s="8">
        <f t="shared" si="24"/>
        <v>-0.20835022294284555</v>
      </c>
      <c r="T80" s="10">
        <f t="shared" si="25"/>
        <v>-1050</v>
      </c>
      <c r="U80" s="8">
        <f t="shared" si="26"/>
        <v>-0.2417683628827999</v>
      </c>
    </row>
    <row r="81" spans="1:21" ht="18" customHeight="1" x14ac:dyDescent="0.15">
      <c r="A81" s="13" t="s">
        <v>70</v>
      </c>
      <c r="B81" s="14">
        <v>593</v>
      </c>
      <c r="C81" s="4">
        <f t="shared" si="17"/>
        <v>2.0814320814320813E-2</v>
      </c>
      <c r="D81" s="14">
        <v>1315</v>
      </c>
      <c r="E81" s="4">
        <f t="shared" si="18"/>
        <v>2.7340582572717632E-2</v>
      </c>
      <c r="F81" s="14">
        <v>351</v>
      </c>
      <c r="G81" s="14">
        <v>989</v>
      </c>
      <c r="H81" s="14">
        <f t="shared" si="19"/>
        <v>242</v>
      </c>
      <c r="I81" s="15">
        <f t="shared" si="20"/>
        <v>0.68945868945868949</v>
      </c>
      <c r="J81" s="14">
        <f t="shared" si="21"/>
        <v>326</v>
      </c>
      <c r="K81" s="15">
        <f t="shared" si="22"/>
        <v>0.32962588473205257</v>
      </c>
      <c r="L81" s="16">
        <v>343</v>
      </c>
      <c r="M81" s="16">
        <v>728</v>
      </c>
      <c r="N81" s="16">
        <v>216</v>
      </c>
      <c r="O81" s="16">
        <v>415</v>
      </c>
      <c r="P81" s="16">
        <v>492</v>
      </c>
      <c r="Q81" s="16">
        <v>788</v>
      </c>
      <c r="R81" s="10">
        <f t="shared" si="23"/>
        <v>101</v>
      </c>
      <c r="S81" s="8">
        <f t="shared" si="24"/>
        <v>0.20528455284552846</v>
      </c>
      <c r="T81" s="10">
        <f t="shared" si="25"/>
        <v>527</v>
      </c>
      <c r="U81" s="8">
        <f t="shared" si="26"/>
        <v>0.66878172588832485</v>
      </c>
    </row>
    <row r="82" spans="1:21" ht="18" customHeight="1" x14ac:dyDescent="0.15">
      <c r="A82" s="13" t="s">
        <v>71</v>
      </c>
      <c r="B82" s="14">
        <v>163</v>
      </c>
      <c r="C82" s="4">
        <f t="shared" si="17"/>
        <v>5.7213057213057212E-3</v>
      </c>
      <c r="D82" s="14">
        <v>397</v>
      </c>
      <c r="E82" s="4">
        <f t="shared" si="18"/>
        <v>8.2541530656797726E-3</v>
      </c>
      <c r="F82" s="14">
        <v>207</v>
      </c>
      <c r="G82" s="14">
        <v>498</v>
      </c>
      <c r="H82" s="14">
        <f t="shared" si="19"/>
        <v>-44</v>
      </c>
      <c r="I82" s="15">
        <f t="shared" si="20"/>
        <v>-0.21256038647342995</v>
      </c>
      <c r="J82" s="14">
        <f t="shared" si="21"/>
        <v>-101</v>
      </c>
      <c r="K82" s="15">
        <f t="shared" si="22"/>
        <v>-0.20281124497991967</v>
      </c>
      <c r="L82" s="16">
        <v>81</v>
      </c>
      <c r="M82" s="16">
        <v>120</v>
      </c>
      <c r="N82" s="16">
        <v>90</v>
      </c>
      <c r="O82" s="16">
        <v>132</v>
      </c>
      <c r="P82" s="16">
        <v>213</v>
      </c>
      <c r="Q82" s="16">
        <v>450</v>
      </c>
      <c r="R82" s="10">
        <f t="shared" si="23"/>
        <v>-50</v>
      </c>
      <c r="S82" s="8">
        <f t="shared" si="24"/>
        <v>-0.23474178403755869</v>
      </c>
      <c r="T82" s="10">
        <f t="shared" si="25"/>
        <v>-53</v>
      </c>
      <c r="U82" s="8">
        <f t="shared" si="26"/>
        <v>-0.11777777777777777</v>
      </c>
    </row>
    <row r="83" spans="1:21" ht="18" customHeight="1" x14ac:dyDescent="0.15">
      <c r="A83" s="13" t="s">
        <v>72</v>
      </c>
      <c r="B83" s="14">
        <v>645</v>
      </c>
      <c r="C83" s="4">
        <f t="shared" si="17"/>
        <v>2.2639522639522638E-2</v>
      </c>
      <c r="D83" s="14">
        <v>1282</v>
      </c>
      <c r="E83" s="4">
        <f t="shared" si="18"/>
        <v>2.665446909370647E-2</v>
      </c>
      <c r="F83" s="14">
        <v>522</v>
      </c>
      <c r="G83" s="14">
        <v>971</v>
      </c>
      <c r="H83" s="14">
        <f t="shared" si="19"/>
        <v>123</v>
      </c>
      <c r="I83" s="15">
        <f t="shared" si="20"/>
        <v>0.23563218390804597</v>
      </c>
      <c r="J83" s="14">
        <f t="shared" si="21"/>
        <v>311</v>
      </c>
      <c r="K83" s="15">
        <f t="shared" si="22"/>
        <v>0.32028836251287335</v>
      </c>
      <c r="L83" s="16">
        <v>599</v>
      </c>
      <c r="M83" s="16">
        <v>1183</v>
      </c>
      <c r="N83" s="16">
        <v>368</v>
      </c>
      <c r="O83" s="16">
        <v>950</v>
      </c>
      <c r="P83" s="16">
        <v>899</v>
      </c>
      <c r="Q83" s="16">
        <v>1467</v>
      </c>
      <c r="R83" s="10">
        <f t="shared" si="23"/>
        <v>-254</v>
      </c>
      <c r="S83" s="8">
        <f t="shared" si="24"/>
        <v>-0.28253615127919912</v>
      </c>
      <c r="T83" s="10">
        <f t="shared" si="25"/>
        <v>-185</v>
      </c>
      <c r="U83" s="8">
        <f t="shared" si="26"/>
        <v>-0.12610770279481937</v>
      </c>
    </row>
    <row r="84" spans="1:21" ht="18" customHeight="1" x14ac:dyDescent="0.15">
      <c r="A84" s="13" t="s">
        <v>73</v>
      </c>
      <c r="B84" s="14">
        <v>5927</v>
      </c>
      <c r="C84" s="4">
        <f t="shared" si="17"/>
        <v>0.20803790803790803</v>
      </c>
      <c r="D84" s="14">
        <v>8420</v>
      </c>
      <c r="E84" s="4">
        <f t="shared" si="18"/>
        <v>0.17506289373557601</v>
      </c>
      <c r="F84" s="14">
        <v>4276</v>
      </c>
      <c r="G84" s="14">
        <v>7070</v>
      </c>
      <c r="H84" s="14">
        <f t="shared" si="19"/>
        <v>1651</v>
      </c>
      <c r="I84" s="15">
        <f t="shared" si="20"/>
        <v>0.38610851262862489</v>
      </c>
      <c r="J84" s="14">
        <f t="shared" si="21"/>
        <v>1350</v>
      </c>
      <c r="K84" s="15">
        <f t="shared" si="22"/>
        <v>0.19094766619519093</v>
      </c>
      <c r="L84" s="16">
        <v>3578</v>
      </c>
      <c r="M84" s="16">
        <v>9178</v>
      </c>
      <c r="N84" s="16">
        <v>2899</v>
      </c>
      <c r="O84" s="16">
        <v>10814</v>
      </c>
      <c r="P84" s="16">
        <v>5191</v>
      </c>
      <c r="Q84" s="16">
        <v>8501</v>
      </c>
      <c r="R84" s="10">
        <f t="shared" si="23"/>
        <v>736</v>
      </c>
      <c r="S84" s="8">
        <f t="shared" si="24"/>
        <v>0.14178385667501445</v>
      </c>
      <c r="T84" s="10">
        <f t="shared" si="25"/>
        <v>-81</v>
      </c>
      <c r="U84" s="8">
        <f t="shared" si="26"/>
        <v>-9.5282907893189037E-3</v>
      </c>
    </row>
    <row r="85" spans="1:21" ht="18" customHeight="1" x14ac:dyDescent="0.15">
      <c r="A85" s="13" t="s">
        <v>74</v>
      </c>
      <c r="B85" s="14">
        <v>200</v>
      </c>
      <c r="C85" s="4">
        <f t="shared" si="17"/>
        <v>7.0200070200070203E-3</v>
      </c>
      <c r="D85" s="14">
        <v>495</v>
      </c>
      <c r="E85" s="4">
        <f t="shared" si="18"/>
        <v>1.0291702185167475E-2</v>
      </c>
      <c r="F85" s="14">
        <v>123</v>
      </c>
      <c r="G85" s="14">
        <v>309</v>
      </c>
      <c r="H85" s="14">
        <f t="shared" si="19"/>
        <v>77</v>
      </c>
      <c r="I85" s="15">
        <f t="shared" si="20"/>
        <v>0.62601626016260159</v>
      </c>
      <c r="J85" s="14">
        <f t="shared" si="21"/>
        <v>186</v>
      </c>
      <c r="K85" s="15">
        <f t="shared" si="22"/>
        <v>0.60194174757281549</v>
      </c>
      <c r="L85" s="16">
        <v>129</v>
      </c>
      <c r="M85" s="16">
        <v>396</v>
      </c>
      <c r="N85" s="16">
        <v>107</v>
      </c>
      <c r="O85" s="16">
        <v>328</v>
      </c>
      <c r="P85" s="16">
        <v>204</v>
      </c>
      <c r="Q85" s="16">
        <v>354</v>
      </c>
      <c r="R85" s="10">
        <f t="shared" si="23"/>
        <v>-4</v>
      </c>
      <c r="S85" s="8">
        <f t="shared" si="24"/>
        <v>-1.9607843137254902E-2</v>
      </c>
      <c r="T85" s="10">
        <f t="shared" si="25"/>
        <v>141</v>
      </c>
      <c r="U85" s="8">
        <f t="shared" si="26"/>
        <v>0.39830508474576271</v>
      </c>
    </row>
    <row r="86" spans="1:21" ht="18" customHeight="1" x14ac:dyDescent="0.15">
      <c r="A86" s="13" t="s">
        <v>75</v>
      </c>
      <c r="B86" s="14">
        <v>1339</v>
      </c>
      <c r="C86" s="4">
        <f t="shared" si="17"/>
        <v>4.6998946998947001E-2</v>
      </c>
      <c r="D86" s="14">
        <v>2255</v>
      </c>
      <c r="E86" s="4">
        <f t="shared" si="18"/>
        <v>4.6884421065762939E-2</v>
      </c>
      <c r="F86" s="14">
        <v>1314</v>
      </c>
      <c r="G86" s="14">
        <v>2142</v>
      </c>
      <c r="H86" s="14">
        <f t="shared" si="19"/>
        <v>25</v>
      </c>
      <c r="I86" s="15">
        <f t="shared" si="20"/>
        <v>1.9025875190258751E-2</v>
      </c>
      <c r="J86" s="14">
        <f t="shared" si="21"/>
        <v>113</v>
      </c>
      <c r="K86" s="15">
        <f t="shared" si="22"/>
        <v>5.2754435107376284E-2</v>
      </c>
      <c r="L86" s="16">
        <v>1172</v>
      </c>
      <c r="M86" s="16">
        <v>2261</v>
      </c>
      <c r="N86" s="16">
        <v>717</v>
      </c>
      <c r="O86" s="16">
        <v>1399</v>
      </c>
      <c r="P86" s="16">
        <v>1636</v>
      </c>
      <c r="Q86" s="16">
        <v>3005</v>
      </c>
      <c r="R86" s="10">
        <f t="shared" si="23"/>
        <v>-297</v>
      </c>
      <c r="S86" s="8">
        <f t="shared" si="24"/>
        <v>-0.1815403422982885</v>
      </c>
      <c r="T86" s="10">
        <f t="shared" si="25"/>
        <v>-750</v>
      </c>
      <c r="U86" s="8">
        <f t="shared" si="26"/>
        <v>-0.24958402662229617</v>
      </c>
    </row>
    <row r="87" spans="1:21" ht="18" customHeight="1" x14ac:dyDescent="0.15">
      <c r="A87" s="13" t="s">
        <v>76</v>
      </c>
      <c r="B87" s="14">
        <v>891</v>
      </c>
      <c r="C87" s="4">
        <f t="shared" si="17"/>
        <v>3.1274131274131277E-2</v>
      </c>
      <c r="D87" s="14">
        <v>1696</v>
      </c>
      <c r="E87" s="4">
        <f t="shared" si="18"/>
        <v>3.5262074557664717E-2</v>
      </c>
      <c r="F87" s="14">
        <v>1057</v>
      </c>
      <c r="G87" s="14">
        <v>1740</v>
      </c>
      <c r="H87" s="14">
        <f t="shared" si="19"/>
        <v>-166</v>
      </c>
      <c r="I87" s="15">
        <f t="shared" si="20"/>
        <v>-0.15704824976348156</v>
      </c>
      <c r="J87" s="14">
        <f t="shared" si="21"/>
        <v>-44</v>
      </c>
      <c r="K87" s="15">
        <f t="shared" si="22"/>
        <v>-2.528735632183908E-2</v>
      </c>
      <c r="L87" s="16">
        <v>701</v>
      </c>
      <c r="M87" s="16">
        <v>1218</v>
      </c>
      <c r="N87" s="16">
        <v>482</v>
      </c>
      <c r="O87" s="16">
        <v>735</v>
      </c>
      <c r="P87" s="16">
        <v>1464</v>
      </c>
      <c r="Q87" s="16">
        <v>2433</v>
      </c>
      <c r="R87" s="10">
        <f t="shared" si="23"/>
        <v>-573</v>
      </c>
      <c r="S87" s="8">
        <f t="shared" si="24"/>
        <v>-0.39139344262295084</v>
      </c>
      <c r="T87" s="10">
        <f t="shared" si="25"/>
        <v>-737</v>
      </c>
      <c r="U87" s="8">
        <f t="shared" si="26"/>
        <v>-0.30291820797369501</v>
      </c>
    </row>
    <row r="88" spans="1:21" ht="18" customHeight="1" x14ac:dyDescent="0.15">
      <c r="A88" s="13" t="s">
        <v>77</v>
      </c>
      <c r="B88" s="14">
        <v>81</v>
      </c>
      <c r="C88" s="4">
        <f t="shared" si="17"/>
        <v>2.8431028431028433E-3</v>
      </c>
      <c r="D88" s="14">
        <v>130</v>
      </c>
      <c r="E88" s="4">
        <f t="shared" si="18"/>
        <v>2.7028712809530741E-3</v>
      </c>
      <c r="F88" s="14">
        <v>115</v>
      </c>
      <c r="G88" s="14">
        <v>171</v>
      </c>
      <c r="H88" s="14">
        <f t="shared" si="19"/>
        <v>-34</v>
      </c>
      <c r="I88" s="15">
        <f t="shared" si="20"/>
        <v>-0.29565217391304349</v>
      </c>
      <c r="J88" s="14">
        <f t="shared" si="21"/>
        <v>-41</v>
      </c>
      <c r="K88" s="15">
        <f t="shared" si="22"/>
        <v>-0.23976608187134502</v>
      </c>
      <c r="L88" s="16">
        <v>60</v>
      </c>
      <c r="M88" s="16">
        <v>112</v>
      </c>
      <c r="N88" s="16">
        <v>39</v>
      </c>
      <c r="O88" s="16">
        <v>92</v>
      </c>
      <c r="P88" s="16">
        <v>102</v>
      </c>
      <c r="Q88" s="16">
        <v>331</v>
      </c>
      <c r="R88" s="10">
        <f t="shared" si="23"/>
        <v>-21</v>
      </c>
      <c r="S88" s="8">
        <f t="shared" si="24"/>
        <v>-0.20588235294117646</v>
      </c>
      <c r="T88" s="10">
        <f t="shared" si="25"/>
        <v>-201</v>
      </c>
      <c r="U88" s="8">
        <f t="shared" si="26"/>
        <v>-0.60725075528700911</v>
      </c>
    </row>
    <row r="89" spans="1:21" ht="18" customHeight="1" x14ac:dyDescent="0.15">
      <c r="A89" s="13" t="s">
        <v>78</v>
      </c>
      <c r="B89" s="14">
        <v>303</v>
      </c>
      <c r="C89" s="4">
        <f t="shared" si="17"/>
        <v>1.0635310635310636E-2</v>
      </c>
      <c r="D89" s="14">
        <v>468</v>
      </c>
      <c r="E89" s="4">
        <f t="shared" si="18"/>
        <v>9.7303366114310664E-3</v>
      </c>
      <c r="F89" s="14">
        <v>477</v>
      </c>
      <c r="G89" s="14">
        <v>650</v>
      </c>
      <c r="H89" s="14">
        <f t="shared" si="19"/>
        <v>-174</v>
      </c>
      <c r="I89" s="15">
        <f t="shared" si="20"/>
        <v>-0.36477987421383645</v>
      </c>
      <c r="J89" s="14">
        <f t="shared" si="21"/>
        <v>-182</v>
      </c>
      <c r="K89" s="15">
        <f t="shared" si="22"/>
        <v>-0.28000000000000003</v>
      </c>
      <c r="L89" s="16">
        <v>177</v>
      </c>
      <c r="M89" s="16">
        <v>319</v>
      </c>
      <c r="N89" s="16">
        <v>115</v>
      </c>
      <c r="O89" s="16">
        <v>151</v>
      </c>
      <c r="P89" s="16">
        <v>271</v>
      </c>
      <c r="Q89" s="16">
        <v>403</v>
      </c>
      <c r="R89" s="10">
        <f t="shared" si="23"/>
        <v>32</v>
      </c>
      <c r="S89" s="8">
        <f t="shared" si="24"/>
        <v>0.11808118081180811</v>
      </c>
      <c r="T89" s="10">
        <f t="shared" si="25"/>
        <v>65</v>
      </c>
      <c r="U89" s="8">
        <f t="shared" si="26"/>
        <v>0.16129032258064516</v>
      </c>
    </row>
    <row r="90" spans="1:21" ht="18" customHeight="1" x14ac:dyDescent="0.15">
      <c r="A90" s="13" t="s">
        <v>79</v>
      </c>
      <c r="B90" s="14">
        <v>18</v>
      </c>
      <c r="C90" s="4">
        <f t="shared" si="17"/>
        <v>6.3180063180063185E-4</v>
      </c>
      <c r="D90" s="14">
        <v>29</v>
      </c>
      <c r="E90" s="4">
        <f t="shared" si="18"/>
        <v>6.0294820882799338E-4</v>
      </c>
      <c r="F90" s="14">
        <v>11</v>
      </c>
      <c r="G90" s="14">
        <v>15</v>
      </c>
      <c r="H90" s="14">
        <f t="shared" si="19"/>
        <v>7</v>
      </c>
      <c r="I90" s="15">
        <f t="shared" si="20"/>
        <v>0.63636363636363635</v>
      </c>
      <c r="J90" s="14">
        <f t="shared" si="21"/>
        <v>14</v>
      </c>
      <c r="K90" s="15">
        <f t="shared" si="22"/>
        <v>0.93333333333333335</v>
      </c>
      <c r="L90" s="16">
        <v>14</v>
      </c>
      <c r="M90" s="16">
        <v>30</v>
      </c>
      <c r="N90" s="16">
        <v>10</v>
      </c>
      <c r="O90" s="16">
        <v>30</v>
      </c>
      <c r="P90" s="16">
        <v>19</v>
      </c>
      <c r="Q90" s="16">
        <v>46</v>
      </c>
      <c r="R90" s="10">
        <f t="shared" si="23"/>
        <v>-1</v>
      </c>
      <c r="S90" s="8">
        <f t="shared" si="24"/>
        <v>-5.2631578947368418E-2</v>
      </c>
      <c r="T90" s="10">
        <f t="shared" si="25"/>
        <v>-17</v>
      </c>
      <c r="U90" s="8">
        <f t="shared" si="26"/>
        <v>-0.36956521739130432</v>
      </c>
    </row>
    <row r="91" spans="1:21" ht="18" customHeight="1" x14ac:dyDescent="0.15">
      <c r="A91" s="13" t="s">
        <v>80</v>
      </c>
      <c r="B91" s="14">
        <v>693</v>
      </c>
      <c r="C91" s="4">
        <f t="shared" si="17"/>
        <v>2.4324324324324326E-2</v>
      </c>
      <c r="D91" s="14">
        <v>1236</v>
      </c>
      <c r="E91" s="4">
        <f t="shared" si="18"/>
        <v>2.5698068486599997E-2</v>
      </c>
      <c r="F91" s="14">
        <v>561</v>
      </c>
      <c r="G91" s="14">
        <v>1127</v>
      </c>
      <c r="H91" s="14">
        <f t="shared" si="19"/>
        <v>132</v>
      </c>
      <c r="I91" s="15">
        <f t="shared" si="20"/>
        <v>0.23529411764705882</v>
      </c>
      <c r="J91" s="14">
        <f t="shared" si="21"/>
        <v>109</v>
      </c>
      <c r="K91" s="15">
        <f t="shared" si="22"/>
        <v>9.6716947648624665E-2</v>
      </c>
      <c r="L91" s="16">
        <v>543</v>
      </c>
      <c r="M91" s="16">
        <v>1002</v>
      </c>
      <c r="N91" s="16">
        <v>363</v>
      </c>
      <c r="O91" s="16">
        <v>714</v>
      </c>
      <c r="P91" s="16">
        <v>683</v>
      </c>
      <c r="Q91" s="16">
        <v>1058</v>
      </c>
      <c r="R91" s="10">
        <f t="shared" si="23"/>
        <v>10</v>
      </c>
      <c r="S91" s="8">
        <f t="shared" si="24"/>
        <v>1.4641288433382138E-2</v>
      </c>
      <c r="T91" s="10">
        <f t="shared" si="25"/>
        <v>178</v>
      </c>
      <c r="U91" s="8">
        <f t="shared" si="26"/>
        <v>0.16824196597353497</v>
      </c>
    </row>
  </sheetData>
  <mergeCells count="38">
    <mergeCell ref="H8:I8"/>
    <mergeCell ref="J8:K8"/>
    <mergeCell ref="R2:S2"/>
    <mergeCell ref="T2:U2"/>
    <mergeCell ref="R8:S8"/>
    <mergeCell ref="T8:U8"/>
    <mergeCell ref="L1:M1"/>
    <mergeCell ref="A68:U68"/>
    <mergeCell ref="A69:A70"/>
    <mergeCell ref="F69:G69"/>
    <mergeCell ref="H69:K69"/>
    <mergeCell ref="L69:M69"/>
    <mergeCell ref="N69:O69"/>
    <mergeCell ref="P69:Q69"/>
    <mergeCell ref="R69:U69"/>
    <mergeCell ref="B69:E69"/>
    <mergeCell ref="R70:S70"/>
    <mergeCell ref="T70:U70"/>
    <mergeCell ref="J70:K70"/>
    <mergeCell ref="H70:I70"/>
    <mergeCell ref="H2:I2"/>
    <mergeCell ref="J2:K2"/>
    <mergeCell ref="N1:O1"/>
    <mergeCell ref="P1:Q1"/>
    <mergeCell ref="R1:U1"/>
    <mergeCell ref="A6:U6"/>
    <mergeCell ref="A7:A8"/>
    <mergeCell ref="B7:E7"/>
    <mergeCell ref="F7:G7"/>
    <mergeCell ref="H7:K7"/>
    <mergeCell ref="L7:M7"/>
    <mergeCell ref="N7:O7"/>
    <mergeCell ref="P7:Q7"/>
    <mergeCell ref="R7:U7"/>
    <mergeCell ref="A1:A2"/>
    <mergeCell ref="B1:E1"/>
    <mergeCell ref="F1:G1"/>
    <mergeCell ref="H1:K1"/>
  </mergeCells>
  <printOptions horizontalCentered="1" verticalCentered="1"/>
  <pageMargins left="0.74803149606299202" right="0.74803149606299202" top="0.98425196850393704" bottom="0.98425196850393704" header="0.511811023622047" footer="0.511811023622047"/>
  <pageSetup paperSize="9" scale="40" orientation="portrait" horizontalDpi="300" verticalDpi="300" r:id="rId1"/>
  <headerFooter alignWithMargins="0">
    <oddHeader>&amp;C&amp;"Arial,Grassetto"&amp;20Provenienze dei clienti italiani e stranieri
Periodo: 2023-2019 - &amp;A</oddHeader>
    <oddFooter>&amp;L&amp;16&amp;K000000Data elaborazione: &amp;"Arial Grassetto,Grassetto"31/01/2024&amp;R&amp;16&amp;K000000Fonte: &amp;"Arial Grassetto,Grassetto"Area Ced di APT Basilicata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91"/>
  <sheetViews>
    <sheetView showZeros="0" zoomScale="85" zoomScaleNormal="85" workbookViewId="0">
      <selection sqref="A1:A2"/>
    </sheetView>
  </sheetViews>
  <sheetFormatPr baseColWidth="10" defaultColWidth="11.5" defaultRowHeight="18" customHeight="1" x14ac:dyDescent="0.15"/>
  <cols>
    <col min="1" max="1" width="33.83203125" bestFit="1" customWidth="1"/>
    <col min="2" max="2" width="7.83203125" style="3" bestFit="1" customWidth="1"/>
    <col min="3" max="3" width="7.5" style="9" bestFit="1" customWidth="1"/>
    <col min="4" max="4" width="9" style="3" bestFit="1" customWidth="1"/>
    <col min="5" max="5" width="7.5" style="9" bestFit="1" customWidth="1"/>
    <col min="6" max="6" width="7.83203125" style="3" bestFit="1" customWidth="1"/>
    <col min="7" max="7" width="9" style="3" bestFit="1" customWidth="1"/>
    <col min="8" max="8" width="6.83203125" bestFit="1" customWidth="1"/>
    <col min="9" max="9" width="8.33203125" bestFit="1" customWidth="1"/>
    <col min="10" max="10" width="6.83203125" bestFit="1" customWidth="1"/>
    <col min="11" max="11" width="8.33203125" bestFit="1" customWidth="1"/>
    <col min="12" max="12" width="7.83203125" style="3" bestFit="1" customWidth="1"/>
    <col min="13" max="13" width="9" style="3" bestFit="1" customWidth="1"/>
    <col min="14" max="14" width="7.83203125" style="3" bestFit="1" customWidth="1"/>
    <col min="15" max="15" width="9" style="3" bestFit="1" customWidth="1"/>
    <col min="16" max="16" width="7.83203125" style="3" bestFit="1" customWidth="1"/>
    <col min="17" max="17" width="9" style="3" bestFit="1" customWidth="1"/>
    <col min="18" max="18" width="7.5" bestFit="1" customWidth="1"/>
    <col min="19" max="21" width="8.33203125" bestFit="1" customWidth="1"/>
    <col min="22" max="258" width="8.83203125" customWidth="1"/>
    <col min="259" max="259" width="39.33203125" customWidth="1"/>
    <col min="260" max="260" width="18.1640625" customWidth="1"/>
    <col min="261" max="261" width="20.6640625" customWidth="1"/>
    <col min="262" max="262" width="18.1640625" customWidth="1"/>
    <col min="263" max="263" width="20.6640625" customWidth="1"/>
    <col min="264" max="514" width="8.83203125" customWidth="1"/>
    <col min="515" max="515" width="39.33203125" customWidth="1"/>
    <col min="516" max="516" width="18.1640625" customWidth="1"/>
    <col min="517" max="517" width="20.6640625" customWidth="1"/>
    <col min="518" max="518" width="18.1640625" customWidth="1"/>
    <col min="519" max="519" width="20.6640625" customWidth="1"/>
    <col min="520" max="770" width="8.83203125" customWidth="1"/>
    <col min="771" max="771" width="39.33203125" customWidth="1"/>
    <col min="772" max="772" width="18.1640625" customWidth="1"/>
    <col min="773" max="773" width="20.6640625" customWidth="1"/>
    <col min="774" max="774" width="18.1640625" customWidth="1"/>
    <col min="775" max="775" width="20.6640625" customWidth="1"/>
    <col min="776" max="1026" width="8.83203125" customWidth="1"/>
    <col min="1027" max="1027" width="39.33203125" customWidth="1"/>
    <col min="1028" max="1028" width="18.1640625" customWidth="1"/>
    <col min="1029" max="1029" width="20.6640625" customWidth="1"/>
    <col min="1030" max="1030" width="18.1640625" customWidth="1"/>
    <col min="1031" max="1031" width="20.6640625" customWidth="1"/>
    <col min="1032" max="1282" width="8.83203125" customWidth="1"/>
    <col min="1283" max="1283" width="39.33203125" customWidth="1"/>
    <col min="1284" max="1284" width="18.1640625" customWidth="1"/>
    <col min="1285" max="1285" width="20.6640625" customWidth="1"/>
    <col min="1286" max="1286" width="18.1640625" customWidth="1"/>
    <col min="1287" max="1287" width="20.6640625" customWidth="1"/>
    <col min="1288" max="1538" width="8.83203125" customWidth="1"/>
    <col min="1539" max="1539" width="39.33203125" customWidth="1"/>
    <col min="1540" max="1540" width="18.1640625" customWidth="1"/>
    <col min="1541" max="1541" width="20.6640625" customWidth="1"/>
    <col min="1542" max="1542" width="18.1640625" customWidth="1"/>
    <col min="1543" max="1543" width="20.6640625" customWidth="1"/>
    <col min="1544" max="1794" width="8.83203125" customWidth="1"/>
    <col min="1795" max="1795" width="39.33203125" customWidth="1"/>
    <col min="1796" max="1796" width="18.1640625" customWidth="1"/>
    <col min="1797" max="1797" width="20.6640625" customWidth="1"/>
    <col min="1798" max="1798" width="18.1640625" customWidth="1"/>
    <col min="1799" max="1799" width="20.6640625" customWidth="1"/>
    <col min="1800" max="2050" width="8.83203125" customWidth="1"/>
    <col min="2051" max="2051" width="39.33203125" customWidth="1"/>
    <col min="2052" max="2052" width="18.1640625" customWidth="1"/>
    <col min="2053" max="2053" width="20.6640625" customWidth="1"/>
    <col min="2054" max="2054" width="18.1640625" customWidth="1"/>
    <col min="2055" max="2055" width="20.6640625" customWidth="1"/>
    <col min="2056" max="2306" width="8.83203125" customWidth="1"/>
    <col min="2307" max="2307" width="39.33203125" customWidth="1"/>
    <col min="2308" max="2308" width="18.1640625" customWidth="1"/>
    <col min="2309" max="2309" width="20.6640625" customWidth="1"/>
    <col min="2310" max="2310" width="18.1640625" customWidth="1"/>
    <col min="2311" max="2311" width="20.6640625" customWidth="1"/>
    <col min="2312" max="2562" width="8.83203125" customWidth="1"/>
    <col min="2563" max="2563" width="39.33203125" customWidth="1"/>
    <col min="2564" max="2564" width="18.1640625" customWidth="1"/>
    <col min="2565" max="2565" width="20.6640625" customWidth="1"/>
    <col min="2566" max="2566" width="18.1640625" customWidth="1"/>
    <col min="2567" max="2567" width="20.6640625" customWidth="1"/>
    <col min="2568" max="2818" width="8.83203125" customWidth="1"/>
    <col min="2819" max="2819" width="39.33203125" customWidth="1"/>
    <col min="2820" max="2820" width="18.1640625" customWidth="1"/>
    <col min="2821" max="2821" width="20.6640625" customWidth="1"/>
    <col min="2822" max="2822" width="18.1640625" customWidth="1"/>
    <col min="2823" max="2823" width="20.6640625" customWidth="1"/>
    <col min="2824" max="3074" width="8.83203125" customWidth="1"/>
    <col min="3075" max="3075" width="39.33203125" customWidth="1"/>
    <col min="3076" max="3076" width="18.1640625" customWidth="1"/>
    <col min="3077" max="3077" width="20.6640625" customWidth="1"/>
    <col min="3078" max="3078" width="18.1640625" customWidth="1"/>
    <col min="3079" max="3079" width="20.6640625" customWidth="1"/>
    <col min="3080" max="3330" width="8.83203125" customWidth="1"/>
    <col min="3331" max="3331" width="39.33203125" customWidth="1"/>
    <col min="3332" max="3332" width="18.1640625" customWidth="1"/>
    <col min="3333" max="3333" width="20.6640625" customWidth="1"/>
    <col min="3334" max="3334" width="18.1640625" customWidth="1"/>
    <col min="3335" max="3335" width="20.6640625" customWidth="1"/>
    <col min="3336" max="3586" width="8.83203125" customWidth="1"/>
    <col min="3587" max="3587" width="39.33203125" customWidth="1"/>
    <col min="3588" max="3588" width="18.1640625" customWidth="1"/>
    <col min="3589" max="3589" width="20.6640625" customWidth="1"/>
    <col min="3590" max="3590" width="18.1640625" customWidth="1"/>
    <col min="3591" max="3591" width="20.6640625" customWidth="1"/>
    <col min="3592" max="3842" width="8.83203125" customWidth="1"/>
    <col min="3843" max="3843" width="39.33203125" customWidth="1"/>
    <col min="3844" max="3844" width="18.1640625" customWidth="1"/>
    <col min="3845" max="3845" width="20.6640625" customWidth="1"/>
    <col min="3846" max="3846" width="18.1640625" customWidth="1"/>
    <col min="3847" max="3847" width="20.6640625" customWidth="1"/>
    <col min="3848" max="4098" width="8.83203125" customWidth="1"/>
    <col min="4099" max="4099" width="39.33203125" customWidth="1"/>
    <col min="4100" max="4100" width="18.1640625" customWidth="1"/>
    <col min="4101" max="4101" width="20.6640625" customWidth="1"/>
    <col min="4102" max="4102" width="18.1640625" customWidth="1"/>
    <col min="4103" max="4103" width="20.6640625" customWidth="1"/>
    <col min="4104" max="4354" width="8.83203125" customWidth="1"/>
    <col min="4355" max="4355" width="39.33203125" customWidth="1"/>
    <col min="4356" max="4356" width="18.1640625" customWidth="1"/>
    <col min="4357" max="4357" width="20.6640625" customWidth="1"/>
    <col min="4358" max="4358" width="18.1640625" customWidth="1"/>
    <col min="4359" max="4359" width="20.6640625" customWidth="1"/>
    <col min="4360" max="4610" width="8.83203125" customWidth="1"/>
    <col min="4611" max="4611" width="39.33203125" customWidth="1"/>
    <col min="4612" max="4612" width="18.1640625" customWidth="1"/>
    <col min="4613" max="4613" width="20.6640625" customWidth="1"/>
    <col min="4614" max="4614" width="18.1640625" customWidth="1"/>
    <col min="4615" max="4615" width="20.6640625" customWidth="1"/>
    <col min="4616" max="4866" width="8.83203125" customWidth="1"/>
    <col min="4867" max="4867" width="39.33203125" customWidth="1"/>
    <col min="4868" max="4868" width="18.1640625" customWidth="1"/>
    <col min="4869" max="4869" width="20.6640625" customWidth="1"/>
    <col min="4870" max="4870" width="18.1640625" customWidth="1"/>
    <col min="4871" max="4871" width="20.6640625" customWidth="1"/>
    <col min="4872" max="5122" width="8.83203125" customWidth="1"/>
    <col min="5123" max="5123" width="39.33203125" customWidth="1"/>
    <col min="5124" max="5124" width="18.1640625" customWidth="1"/>
    <col min="5125" max="5125" width="20.6640625" customWidth="1"/>
    <col min="5126" max="5126" width="18.1640625" customWidth="1"/>
    <col min="5127" max="5127" width="20.6640625" customWidth="1"/>
    <col min="5128" max="5378" width="8.83203125" customWidth="1"/>
    <col min="5379" max="5379" width="39.33203125" customWidth="1"/>
    <col min="5380" max="5380" width="18.1640625" customWidth="1"/>
    <col min="5381" max="5381" width="20.6640625" customWidth="1"/>
    <col min="5382" max="5382" width="18.1640625" customWidth="1"/>
    <col min="5383" max="5383" width="20.6640625" customWidth="1"/>
    <col min="5384" max="5634" width="8.83203125" customWidth="1"/>
    <col min="5635" max="5635" width="39.33203125" customWidth="1"/>
    <col min="5636" max="5636" width="18.1640625" customWidth="1"/>
    <col min="5637" max="5637" width="20.6640625" customWidth="1"/>
    <col min="5638" max="5638" width="18.1640625" customWidth="1"/>
    <col min="5639" max="5639" width="20.6640625" customWidth="1"/>
    <col min="5640" max="5890" width="8.83203125" customWidth="1"/>
    <col min="5891" max="5891" width="39.33203125" customWidth="1"/>
    <col min="5892" max="5892" width="18.1640625" customWidth="1"/>
    <col min="5893" max="5893" width="20.6640625" customWidth="1"/>
    <col min="5894" max="5894" width="18.1640625" customWidth="1"/>
    <col min="5895" max="5895" width="20.6640625" customWidth="1"/>
    <col min="5896" max="6146" width="8.83203125" customWidth="1"/>
    <col min="6147" max="6147" width="39.33203125" customWidth="1"/>
    <col min="6148" max="6148" width="18.1640625" customWidth="1"/>
    <col min="6149" max="6149" width="20.6640625" customWidth="1"/>
    <col min="6150" max="6150" width="18.1640625" customWidth="1"/>
    <col min="6151" max="6151" width="20.6640625" customWidth="1"/>
    <col min="6152" max="6402" width="8.83203125" customWidth="1"/>
    <col min="6403" max="6403" width="39.33203125" customWidth="1"/>
    <col min="6404" max="6404" width="18.1640625" customWidth="1"/>
    <col min="6405" max="6405" width="20.6640625" customWidth="1"/>
    <col min="6406" max="6406" width="18.1640625" customWidth="1"/>
    <col min="6407" max="6407" width="20.6640625" customWidth="1"/>
    <col min="6408" max="6658" width="8.83203125" customWidth="1"/>
    <col min="6659" max="6659" width="39.33203125" customWidth="1"/>
    <col min="6660" max="6660" width="18.1640625" customWidth="1"/>
    <col min="6661" max="6661" width="20.6640625" customWidth="1"/>
    <col min="6662" max="6662" width="18.1640625" customWidth="1"/>
    <col min="6663" max="6663" width="20.6640625" customWidth="1"/>
    <col min="6664" max="6914" width="8.83203125" customWidth="1"/>
    <col min="6915" max="6915" width="39.33203125" customWidth="1"/>
    <col min="6916" max="6916" width="18.1640625" customWidth="1"/>
    <col min="6917" max="6917" width="20.6640625" customWidth="1"/>
    <col min="6918" max="6918" width="18.1640625" customWidth="1"/>
    <col min="6919" max="6919" width="20.6640625" customWidth="1"/>
    <col min="6920" max="7170" width="8.83203125" customWidth="1"/>
    <col min="7171" max="7171" width="39.33203125" customWidth="1"/>
    <col min="7172" max="7172" width="18.1640625" customWidth="1"/>
    <col min="7173" max="7173" width="20.6640625" customWidth="1"/>
    <col min="7174" max="7174" width="18.1640625" customWidth="1"/>
    <col min="7175" max="7175" width="20.6640625" customWidth="1"/>
    <col min="7176" max="7426" width="8.83203125" customWidth="1"/>
    <col min="7427" max="7427" width="39.33203125" customWidth="1"/>
    <col min="7428" max="7428" width="18.1640625" customWidth="1"/>
    <col min="7429" max="7429" width="20.6640625" customWidth="1"/>
    <col min="7430" max="7430" width="18.1640625" customWidth="1"/>
    <col min="7431" max="7431" width="20.6640625" customWidth="1"/>
    <col min="7432" max="7682" width="8.83203125" customWidth="1"/>
    <col min="7683" max="7683" width="39.33203125" customWidth="1"/>
    <col min="7684" max="7684" width="18.1640625" customWidth="1"/>
    <col min="7685" max="7685" width="20.6640625" customWidth="1"/>
    <col min="7686" max="7686" width="18.1640625" customWidth="1"/>
    <col min="7687" max="7687" width="20.6640625" customWidth="1"/>
    <col min="7688" max="7938" width="8.83203125" customWidth="1"/>
    <col min="7939" max="7939" width="39.33203125" customWidth="1"/>
    <col min="7940" max="7940" width="18.1640625" customWidth="1"/>
    <col min="7941" max="7941" width="20.6640625" customWidth="1"/>
    <col min="7942" max="7942" width="18.1640625" customWidth="1"/>
    <col min="7943" max="7943" width="20.6640625" customWidth="1"/>
    <col min="7944" max="8194" width="8.83203125" customWidth="1"/>
    <col min="8195" max="8195" width="39.33203125" customWidth="1"/>
    <col min="8196" max="8196" width="18.1640625" customWidth="1"/>
    <col min="8197" max="8197" width="20.6640625" customWidth="1"/>
    <col min="8198" max="8198" width="18.1640625" customWidth="1"/>
    <col min="8199" max="8199" width="20.6640625" customWidth="1"/>
    <col min="8200" max="8450" width="8.83203125" customWidth="1"/>
    <col min="8451" max="8451" width="39.33203125" customWidth="1"/>
    <col min="8452" max="8452" width="18.1640625" customWidth="1"/>
    <col min="8453" max="8453" width="20.6640625" customWidth="1"/>
    <col min="8454" max="8454" width="18.1640625" customWidth="1"/>
    <col min="8455" max="8455" width="20.6640625" customWidth="1"/>
    <col min="8456" max="8706" width="8.83203125" customWidth="1"/>
    <col min="8707" max="8707" width="39.33203125" customWidth="1"/>
    <col min="8708" max="8708" width="18.1640625" customWidth="1"/>
    <col min="8709" max="8709" width="20.6640625" customWidth="1"/>
    <col min="8710" max="8710" width="18.1640625" customWidth="1"/>
    <col min="8711" max="8711" width="20.6640625" customWidth="1"/>
    <col min="8712" max="8962" width="8.83203125" customWidth="1"/>
    <col min="8963" max="8963" width="39.33203125" customWidth="1"/>
    <col min="8964" max="8964" width="18.1640625" customWidth="1"/>
    <col min="8965" max="8965" width="20.6640625" customWidth="1"/>
    <col min="8966" max="8966" width="18.1640625" customWidth="1"/>
    <col min="8967" max="8967" width="20.6640625" customWidth="1"/>
    <col min="8968" max="9218" width="8.83203125" customWidth="1"/>
    <col min="9219" max="9219" width="39.33203125" customWidth="1"/>
    <col min="9220" max="9220" width="18.1640625" customWidth="1"/>
    <col min="9221" max="9221" width="20.6640625" customWidth="1"/>
    <col min="9222" max="9222" width="18.1640625" customWidth="1"/>
    <col min="9223" max="9223" width="20.6640625" customWidth="1"/>
    <col min="9224" max="9474" width="8.83203125" customWidth="1"/>
    <col min="9475" max="9475" width="39.33203125" customWidth="1"/>
    <col min="9476" max="9476" width="18.1640625" customWidth="1"/>
    <col min="9477" max="9477" width="20.6640625" customWidth="1"/>
    <col min="9478" max="9478" width="18.1640625" customWidth="1"/>
    <col min="9479" max="9479" width="20.6640625" customWidth="1"/>
    <col min="9480" max="9730" width="8.83203125" customWidth="1"/>
    <col min="9731" max="9731" width="39.33203125" customWidth="1"/>
    <col min="9732" max="9732" width="18.1640625" customWidth="1"/>
    <col min="9733" max="9733" width="20.6640625" customWidth="1"/>
    <col min="9734" max="9734" width="18.1640625" customWidth="1"/>
    <col min="9735" max="9735" width="20.6640625" customWidth="1"/>
    <col min="9736" max="9986" width="8.83203125" customWidth="1"/>
    <col min="9987" max="9987" width="39.33203125" customWidth="1"/>
    <col min="9988" max="9988" width="18.1640625" customWidth="1"/>
    <col min="9989" max="9989" width="20.6640625" customWidth="1"/>
    <col min="9990" max="9990" width="18.1640625" customWidth="1"/>
    <col min="9991" max="9991" width="20.6640625" customWidth="1"/>
    <col min="9992" max="10242" width="8.83203125" customWidth="1"/>
    <col min="10243" max="10243" width="39.33203125" customWidth="1"/>
    <col min="10244" max="10244" width="18.1640625" customWidth="1"/>
    <col min="10245" max="10245" width="20.6640625" customWidth="1"/>
    <col min="10246" max="10246" width="18.1640625" customWidth="1"/>
    <col min="10247" max="10247" width="20.6640625" customWidth="1"/>
    <col min="10248" max="10498" width="8.83203125" customWidth="1"/>
    <col min="10499" max="10499" width="39.33203125" customWidth="1"/>
    <col min="10500" max="10500" width="18.1640625" customWidth="1"/>
    <col min="10501" max="10501" width="20.6640625" customWidth="1"/>
    <col min="10502" max="10502" width="18.1640625" customWidth="1"/>
    <col min="10503" max="10503" width="20.6640625" customWidth="1"/>
    <col min="10504" max="10754" width="8.83203125" customWidth="1"/>
    <col min="10755" max="10755" width="39.33203125" customWidth="1"/>
    <col min="10756" max="10756" width="18.1640625" customWidth="1"/>
    <col min="10757" max="10757" width="20.6640625" customWidth="1"/>
    <col min="10758" max="10758" width="18.1640625" customWidth="1"/>
    <col min="10759" max="10759" width="20.6640625" customWidth="1"/>
    <col min="10760" max="11010" width="8.83203125" customWidth="1"/>
    <col min="11011" max="11011" width="39.33203125" customWidth="1"/>
    <col min="11012" max="11012" width="18.1640625" customWidth="1"/>
    <col min="11013" max="11013" width="20.6640625" customWidth="1"/>
    <col min="11014" max="11014" width="18.1640625" customWidth="1"/>
    <col min="11015" max="11015" width="20.6640625" customWidth="1"/>
    <col min="11016" max="11266" width="8.83203125" customWidth="1"/>
    <col min="11267" max="11267" width="39.33203125" customWidth="1"/>
    <col min="11268" max="11268" width="18.1640625" customWidth="1"/>
    <col min="11269" max="11269" width="20.6640625" customWidth="1"/>
    <col min="11270" max="11270" width="18.1640625" customWidth="1"/>
    <col min="11271" max="11271" width="20.6640625" customWidth="1"/>
    <col min="11272" max="11522" width="8.83203125" customWidth="1"/>
    <col min="11523" max="11523" width="39.33203125" customWidth="1"/>
    <col min="11524" max="11524" width="18.1640625" customWidth="1"/>
    <col min="11525" max="11525" width="20.6640625" customWidth="1"/>
    <col min="11526" max="11526" width="18.1640625" customWidth="1"/>
    <col min="11527" max="11527" width="20.6640625" customWidth="1"/>
    <col min="11528" max="11778" width="8.83203125" customWidth="1"/>
    <col min="11779" max="11779" width="39.33203125" customWidth="1"/>
    <col min="11780" max="11780" width="18.1640625" customWidth="1"/>
    <col min="11781" max="11781" width="20.6640625" customWidth="1"/>
    <col min="11782" max="11782" width="18.1640625" customWidth="1"/>
    <col min="11783" max="11783" width="20.6640625" customWidth="1"/>
    <col min="11784" max="12034" width="8.83203125" customWidth="1"/>
    <col min="12035" max="12035" width="39.33203125" customWidth="1"/>
    <col min="12036" max="12036" width="18.1640625" customWidth="1"/>
    <col min="12037" max="12037" width="20.6640625" customWidth="1"/>
    <col min="12038" max="12038" width="18.1640625" customWidth="1"/>
    <col min="12039" max="12039" width="20.6640625" customWidth="1"/>
    <col min="12040" max="12290" width="8.83203125" customWidth="1"/>
    <col min="12291" max="12291" width="39.33203125" customWidth="1"/>
    <col min="12292" max="12292" width="18.1640625" customWidth="1"/>
    <col min="12293" max="12293" width="20.6640625" customWidth="1"/>
    <col min="12294" max="12294" width="18.1640625" customWidth="1"/>
    <col min="12295" max="12295" width="20.6640625" customWidth="1"/>
    <col min="12296" max="12546" width="8.83203125" customWidth="1"/>
    <col min="12547" max="12547" width="39.33203125" customWidth="1"/>
    <col min="12548" max="12548" width="18.1640625" customWidth="1"/>
    <col min="12549" max="12549" width="20.6640625" customWidth="1"/>
    <col min="12550" max="12550" width="18.1640625" customWidth="1"/>
    <col min="12551" max="12551" width="20.6640625" customWidth="1"/>
    <col min="12552" max="12802" width="8.83203125" customWidth="1"/>
    <col min="12803" max="12803" width="39.33203125" customWidth="1"/>
    <col min="12804" max="12804" width="18.1640625" customWidth="1"/>
    <col min="12805" max="12805" width="20.6640625" customWidth="1"/>
    <col min="12806" max="12806" width="18.1640625" customWidth="1"/>
    <col min="12807" max="12807" width="20.6640625" customWidth="1"/>
    <col min="12808" max="13058" width="8.83203125" customWidth="1"/>
    <col min="13059" max="13059" width="39.33203125" customWidth="1"/>
    <col min="13060" max="13060" width="18.1640625" customWidth="1"/>
    <col min="13061" max="13061" width="20.6640625" customWidth="1"/>
    <col min="13062" max="13062" width="18.1640625" customWidth="1"/>
    <col min="13063" max="13063" width="20.6640625" customWidth="1"/>
    <col min="13064" max="13314" width="8.83203125" customWidth="1"/>
    <col min="13315" max="13315" width="39.33203125" customWidth="1"/>
    <col min="13316" max="13316" width="18.1640625" customWidth="1"/>
    <col min="13317" max="13317" width="20.6640625" customWidth="1"/>
    <col min="13318" max="13318" width="18.1640625" customWidth="1"/>
    <col min="13319" max="13319" width="20.6640625" customWidth="1"/>
    <col min="13320" max="13570" width="8.83203125" customWidth="1"/>
    <col min="13571" max="13571" width="39.33203125" customWidth="1"/>
    <col min="13572" max="13572" width="18.1640625" customWidth="1"/>
    <col min="13573" max="13573" width="20.6640625" customWidth="1"/>
    <col min="13574" max="13574" width="18.1640625" customWidth="1"/>
    <col min="13575" max="13575" width="20.6640625" customWidth="1"/>
    <col min="13576" max="13826" width="8.83203125" customWidth="1"/>
    <col min="13827" max="13827" width="39.33203125" customWidth="1"/>
    <col min="13828" max="13828" width="18.1640625" customWidth="1"/>
    <col min="13829" max="13829" width="20.6640625" customWidth="1"/>
    <col min="13830" max="13830" width="18.1640625" customWidth="1"/>
    <col min="13831" max="13831" width="20.6640625" customWidth="1"/>
    <col min="13832" max="14082" width="8.83203125" customWidth="1"/>
    <col min="14083" max="14083" width="39.33203125" customWidth="1"/>
    <col min="14084" max="14084" width="18.1640625" customWidth="1"/>
    <col min="14085" max="14085" width="20.6640625" customWidth="1"/>
    <col min="14086" max="14086" width="18.1640625" customWidth="1"/>
    <col min="14087" max="14087" width="20.6640625" customWidth="1"/>
    <col min="14088" max="14338" width="8.83203125" customWidth="1"/>
    <col min="14339" max="14339" width="39.33203125" customWidth="1"/>
    <col min="14340" max="14340" width="18.1640625" customWidth="1"/>
    <col min="14341" max="14341" width="20.6640625" customWidth="1"/>
    <col min="14342" max="14342" width="18.1640625" customWidth="1"/>
    <col min="14343" max="14343" width="20.6640625" customWidth="1"/>
    <col min="14344" max="14594" width="8.83203125" customWidth="1"/>
    <col min="14595" max="14595" width="39.33203125" customWidth="1"/>
    <col min="14596" max="14596" width="18.1640625" customWidth="1"/>
    <col min="14597" max="14597" width="20.6640625" customWidth="1"/>
    <col min="14598" max="14598" width="18.1640625" customWidth="1"/>
    <col min="14599" max="14599" width="20.6640625" customWidth="1"/>
    <col min="14600" max="14850" width="8.83203125" customWidth="1"/>
    <col min="14851" max="14851" width="39.33203125" customWidth="1"/>
    <col min="14852" max="14852" width="18.1640625" customWidth="1"/>
    <col min="14853" max="14853" width="20.6640625" customWidth="1"/>
    <col min="14854" max="14854" width="18.1640625" customWidth="1"/>
    <col min="14855" max="14855" width="20.6640625" customWidth="1"/>
    <col min="14856" max="15106" width="8.83203125" customWidth="1"/>
    <col min="15107" max="15107" width="39.33203125" customWidth="1"/>
    <col min="15108" max="15108" width="18.1640625" customWidth="1"/>
    <col min="15109" max="15109" width="20.6640625" customWidth="1"/>
    <col min="15110" max="15110" width="18.1640625" customWidth="1"/>
    <col min="15111" max="15111" width="20.6640625" customWidth="1"/>
    <col min="15112" max="15362" width="8.83203125" customWidth="1"/>
    <col min="15363" max="15363" width="39.33203125" customWidth="1"/>
    <col min="15364" max="15364" width="18.1640625" customWidth="1"/>
    <col min="15365" max="15365" width="20.6640625" customWidth="1"/>
    <col min="15366" max="15366" width="18.1640625" customWidth="1"/>
    <col min="15367" max="15367" width="20.6640625" customWidth="1"/>
    <col min="15368" max="15618" width="8.83203125" customWidth="1"/>
    <col min="15619" max="15619" width="39.33203125" customWidth="1"/>
    <col min="15620" max="15620" width="18.1640625" customWidth="1"/>
    <col min="15621" max="15621" width="20.6640625" customWidth="1"/>
    <col min="15622" max="15622" width="18.1640625" customWidth="1"/>
    <col min="15623" max="15623" width="20.6640625" customWidth="1"/>
    <col min="15624" max="15874" width="8.83203125" customWidth="1"/>
    <col min="15875" max="15875" width="39.33203125" customWidth="1"/>
    <col min="15876" max="15876" width="18.1640625" customWidth="1"/>
    <col min="15877" max="15877" width="20.6640625" customWidth="1"/>
    <col min="15878" max="15878" width="18.1640625" customWidth="1"/>
    <col min="15879" max="15879" width="20.6640625" customWidth="1"/>
    <col min="15880" max="16130" width="8.83203125" customWidth="1"/>
    <col min="16131" max="16131" width="39.33203125" customWidth="1"/>
    <col min="16132" max="16132" width="18.1640625" customWidth="1"/>
    <col min="16133" max="16133" width="20.6640625" customWidth="1"/>
    <col min="16134" max="16134" width="18.1640625" customWidth="1"/>
    <col min="16135" max="16135" width="20.6640625" customWidth="1"/>
    <col min="16136" max="16384" width="8.83203125" customWidth="1"/>
  </cols>
  <sheetData>
    <row r="1" spans="1:21" ht="18" customHeight="1" x14ac:dyDescent="0.15">
      <c r="A1" s="23" t="s">
        <v>83</v>
      </c>
      <c r="B1" s="21" t="s">
        <v>84</v>
      </c>
      <c r="C1" s="21"/>
      <c r="D1" s="21"/>
      <c r="E1" s="21"/>
      <c r="F1" s="20" t="s">
        <v>85</v>
      </c>
      <c r="G1" s="20"/>
      <c r="H1" s="21" t="s">
        <v>86</v>
      </c>
      <c r="I1" s="21"/>
      <c r="J1" s="21"/>
      <c r="K1" s="21"/>
      <c r="L1" s="21" t="s">
        <v>95</v>
      </c>
      <c r="M1" s="21"/>
      <c r="N1" s="20" t="s">
        <v>87</v>
      </c>
      <c r="O1" s="20"/>
      <c r="P1" s="20" t="s">
        <v>88</v>
      </c>
      <c r="Q1" s="20"/>
      <c r="R1" s="21" t="s">
        <v>89</v>
      </c>
      <c r="S1" s="21"/>
      <c r="T1" s="21"/>
      <c r="U1" s="21"/>
    </row>
    <row r="2" spans="1:21" ht="18" customHeight="1" x14ac:dyDescent="0.15">
      <c r="A2" s="23"/>
      <c r="B2" s="1" t="s">
        <v>90</v>
      </c>
      <c r="C2" s="7" t="s">
        <v>91</v>
      </c>
      <c r="D2" s="1" t="s">
        <v>92</v>
      </c>
      <c r="E2" s="7" t="s">
        <v>91</v>
      </c>
      <c r="F2" s="1" t="s">
        <v>90</v>
      </c>
      <c r="G2" s="1" t="s">
        <v>92</v>
      </c>
      <c r="H2" s="24" t="s">
        <v>90</v>
      </c>
      <c r="I2" s="25"/>
      <c r="J2" s="24" t="s">
        <v>92</v>
      </c>
      <c r="K2" s="25"/>
      <c r="L2" s="1" t="s">
        <v>90</v>
      </c>
      <c r="M2" s="1" t="s">
        <v>92</v>
      </c>
      <c r="N2" s="1" t="s">
        <v>90</v>
      </c>
      <c r="O2" s="1" t="s">
        <v>92</v>
      </c>
      <c r="P2" s="1" t="s">
        <v>90</v>
      </c>
      <c r="Q2" s="1" t="s">
        <v>92</v>
      </c>
      <c r="R2" s="24" t="s">
        <v>90</v>
      </c>
      <c r="S2" s="25"/>
      <c r="T2" s="24" t="s">
        <v>92</v>
      </c>
      <c r="U2" s="25"/>
    </row>
    <row r="3" spans="1:21" ht="37" customHeight="1" x14ac:dyDescent="0.15">
      <c r="A3" s="13" t="s">
        <v>81</v>
      </c>
      <c r="B3" s="14">
        <v>212777</v>
      </c>
      <c r="C3" s="8">
        <f>B3/B5</f>
        <v>0.54715758453187002</v>
      </c>
      <c r="D3" s="14">
        <v>343589</v>
      </c>
      <c r="E3" s="8">
        <f>D3/D5</f>
        <v>0.54858904638887207</v>
      </c>
      <c r="F3" s="14">
        <v>195343</v>
      </c>
      <c r="G3" s="14">
        <v>332773</v>
      </c>
      <c r="H3" s="14">
        <f>B3-F3</f>
        <v>17434</v>
      </c>
      <c r="I3" s="15">
        <f>(B3-F3)/F3</f>
        <v>8.9248143009987554E-2</v>
      </c>
      <c r="J3" s="14">
        <f>D3-G3</f>
        <v>10816</v>
      </c>
      <c r="K3" s="15">
        <f>(D3-G3)/G3</f>
        <v>3.2502636932683841E-2</v>
      </c>
      <c r="L3" s="16">
        <v>169322</v>
      </c>
      <c r="M3" s="16">
        <v>274487</v>
      </c>
      <c r="N3" s="16">
        <v>136867</v>
      </c>
      <c r="O3" s="16">
        <v>219807</v>
      </c>
      <c r="P3" s="16">
        <v>275377</v>
      </c>
      <c r="Q3" s="16">
        <v>524850</v>
      </c>
      <c r="R3" s="10">
        <f>B3-P3</f>
        <v>-62600</v>
      </c>
      <c r="S3" s="8">
        <f>(B3-P3)/P3</f>
        <v>-0.22732472210823707</v>
      </c>
      <c r="T3" s="10">
        <f>D3-Q3</f>
        <v>-181261</v>
      </c>
      <c r="U3" s="8">
        <f>(D3-Q3)/Q3</f>
        <v>-0.34535772125369152</v>
      </c>
    </row>
    <row r="4" spans="1:21" ht="37" customHeight="1" x14ac:dyDescent="0.15">
      <c r="A4" s="13" t="s">
        <v>82</v>
      </c>
      <c r="B4" s="14">
        <v>176100</v>
      </c>
      <c r="C4" s="8">
        <f>B4/B5</f>
        <v>0.45284241546813003</v>
      </c>
      <c r="D4" s="14">
        <v>282725</v>
      </c>
      <c r="E4" s="8">
        <f>D4/D5</f>
        <v>0.45141095361112799</v>
      </c>
      <c r="F4" s="14">
        <v>121144</v>
      </c>
      <c r="G4" s="14">
        <v>204519</v>
      </c>
      <c r="H4" s="14">
        <f>B4-F4</f>
        <v>54956</v>
      </c>
      <c r="I4" s="15">
        <f>(B4-F4)/F4</f>
        <v>0.45364194677408703</v>
      </c>
      <c r="J4" s="14">
        <f>D4-G4</f>
        <v>78206</v>
      </c>
      <c r="K4" s="15">
        <f>(D4-G4)/G4</f>
        <v>0.38238990020487096</v>
      </c>
      <c r="L4" s="16">
        <v>44847</v>
      </c>
      <c r="M4" s="16">
        <v>70700</v>
      </c>
      <c r="N4" s="16">
        <v>21377</v>
      </c>
      <c r="O4" s="16">
        <v>33443</v>
      </c>
      <c r="P4" s="16">
        <v>112781</v>
      </c>
      <c r="Q4" s="16">
        <v>205584</v>
      </c>
      <c r="R4" s="10">
        <f>B4-P4</f>
        <v>63319</v>
      </c>
      <c r="S4" s="8">
        <f>(B4-P4)/P4</f>
        <v>0.56143322013459718</v>
      </c>
      <c r="T4" s="10">
        <f>D4-Q4</f>
        <v>77141</v>
      </c>
      <c r="U4" s="8">
        <f>(D4-Q4)/Q4</f>
        <v>0.37522861701299715</v>
      </c>
    </row>
    <row r="5" spans="1:21" s="5" customFormat="1" ht="37" customHeight="1" x14ac:dyDescent="0.15">
      <c r="A5" s="17" t="s">
        <v>0</v>
      </c>
      <c r="B5" s="18">
        <v>388877</v>
      </c>
      <c r="C5" s="19"/>
      <c r="D5" s="18">
        <v>626314</v>
      </c>
      <c r="E5" s="19"/>
      <c r="F5" s="18">
        <v>316487</v>
      </c>
      <c r="G5" s="18">
        <v>537292</v>
      </c>
      <c r="H5" s="18">
        <f>B5-F5</f>
        <v>72390</v>
      </c>
      <c r="I5" s="19">
        <f>(B5-F5)/F5</f>
        <v>0.2287297740507509</v>
      </c>
      <c r="J5" s="18">
        <f>D5-G5</f>
        <v>89022</v>
      </c>
      <c r="K5" s="19">
        <f>(D5-G5)/G5</f>
        <v>0.16568644238142388</v>
      </c>
      <c r="L5" s="18">
        <v>214169</v>
      </c>
      <c r="M5" s="18">
        <v>345187</v>
      </c>
      <c r="N5" s="18">
        <v>158244</v>
      </c>
      <c r="O5" s="18">
        <v>253250</v>
      </c>
      <c r="P5" s="18">
        <v>388158</v>
      </c>
      <c r="Q5" s="18">
        <v>730434</v>
      </c>
      <c r="R5" s="11">
        <f>B5-P5</f>
        <v>719</v>
      </c>
      <c r="S5" s="12">
        <f>(B5-P5)/P5</f>
        <v>1.852338480721768E-3</v>
      </c>
      <c r="T5" s="11">
        <f>D5-Q5</f>
        <v>-104120</v>
      </c>
      <c r="U5" s="12">
        <f>(D5-Q5)/Q5</f>
        <v>-0.14254539082244255</v>
      </c>
    </row>
    <row r="6" spans="1:21" s="6" customFormat="1" ht="37" customHeight="1" x14ac:dyDescent="0.15">
      <c r="A6" s="22" t="s">
        <v>93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6" customFormat="1" ht="18" customHeight="1" x14ac:dyDescent="0.15">
      <c r="A7" s="23" t="s">
        <v>83</v>
      </c>
      <c r="B7" s="21" t="s">
        <v>84</v>
      </c>
      <c r="C7" s="21"/>
      <c r="D7" s="21"/>
      <c r="E7" s="21"/>
      <c r="F7" s="20" t="s">
        <v>85</v>
      </c>
      <c r="G7" s="20"/>
      <c r="H7" s="21" t="s">
        <v>86</v>
      </c>
      <c r="I7" s="21"/>
      <c r="J7" s="21"/>
      <c r="K7" s="21"/>
      <c r="L7" s="21" t="s">
        <v>95</v>
      </c>
      <c r="M7" s="21"/>
      <c r="N7" s="20" t="s">
        <v>87</v>
      </c>
      <c r="O7" s="20"/>
      <c r="P7" s="20" t="s">
        <v>88</v>
      </c>
      <c r="Q7" s="20"/>
      <c r="R7" s="21" t="s">
        <v>89</v>
      </c>
      <c r="S7" s="21"/>
      <c r="T7" s="21"/>
      <c r="U7" s="21"/>
    </row>
    <row r="8" spans="1:21" s="6" customFormat="1" ht="18" customHeight="1" x14ac:dyDescent="0.15">
      <c r="A8" s="23"/>
      <c r="B8" s="1" t="s">
        <v>90</v>
      </c>
      <c r="C8" s="2" t="s">
        <v>91</v>
      </c>
      <c r="D8" s="1" t="s">
        <v>92</v>
      </c>
      <c r="E8" s="2" t="s">
        <v>91</v>
      </c>
      <c r="F8" s="1" t="s">
        <v>90</v>
      </c>
      <c r="G8" s="1" t="s">
        <v>92</v>
      </c>
      <c r="H8" s="24" t="s">
        <v>90</v>
      </c>
      <c r="I8" s="25"/>
      <c r="J8" s="24" t="s">
        <v>92</v>
      </c>
      <c r="K8" s="25"/>
      <c r="L8" s="1" t="s">
        <v>90</v>
      </c>
      <c r="M8" s="1" t="s">
        <v>92</v>
      </c>
      <c r="N8" s="1" t="s">
        <v>90</v>
      </c>
      <c r="O8" s="1" t="s">
        <v>92</v>
      </c>
      <c r="P8" s="1" t="s">
        <v>90</v>
      </c>
      <c r="Q8" s="1" t="s">
        <v>92</v>
      </c>
      <c r="R8" s="24" t="s">
        <v>90</v>
      </c>
      <c r="S8" s="25"/>
      <c r="T8" s="24" t="s">
        <v>92</v>
      </c>
      <c r="U8" s="25"/>
    </row>
    <row r="9" spans="1:21" ht="18" customHeight="1" x14ac:dyDescent="0.15">
      <c r="A9" s="13" t="s">
        <v>1</v>
      </c>
      <c r="B9" s="14">
        <v>1282</v>
      </c>
      <c r="C9" s="4">
        <f>B9/B$4</f>
        <v>7.2799545712663258E-3</v>
      </c>
      <c r="D9" s="14">
        <v>2035</v>
      </c>
      <c r="E9" s="4">
        <f>D9/D$4</f>
        <v>7.1978070563268196E-3</v>
      </c>
      <c r="F9" s="14">
        <v>823</v>
      </c>
      <c r="G9" s="14">
        <v>1262</v>
      </c>
      <c r="H9" s="14">
        <f>B9-F9</f>
        <v>459</v>
      </c>
      <c r="I9" s="15">
        <f t="shared" ref="I9:I50" si="0">(B9-F9)/F9</f>
        <v>0.55771567436208991</v>
      </c>
      <c r="J9" s="14">
        <f t="shared" ref="J9:J40" si="1">D9-G9</f>
        <v>773</v>
      </c>
      <c r="K9" s="15">
        <f t="shared" ref="K9:K50" si="2">(D9-G9)/G9</f>
        <v>0.61251980982567356</v>
      </c>
      <c r="L9" s="16">
        <v>376</v>
      </c>
      <c r="M9" s="16">
        <v>586</v>
      </c>
      <c r="N9" s="16">
        <v>278</v>
      </c>
      <c r="O9" s="16">
        <v>372</v>
      </c>
      <c r="P9" s="16">
        <v>603</v>
      </c>
      <c r="Q9" s="16">
        <v>1178</v>
      </c>
      <c r="R9" s="10">
        <f t="shared" ref="R9:R40" si="3">B9-P9</f>
        <v>679</v>
      </c>
      <c r="S9" s="8">
        <f t="shared" ref="S9:S50" si="4">(B9-P9)/P9</f>
        <v>1.1260364842454396</v>
      </c>
      <c r="T9" s="10">
        <f t="shared" ref="T9:T40" si="5">D9-Q9</f>
        <v>857</v>
      </c>
      <c r="U9" s="8">
        <f t="shared" ref="U9:U50" si="6">(D9-Q9)/Q9</f>
        <v>0.72750424448217321</v>
      </c>
    </row>
    <row r="10" spans="1:21" ht="18" customHeight="1" x14ac:dyDescent="0.15">
      <c r="A10" s="13" t="s">
        <v>2</v>
      </c>
      <c r="B10" s="14">
        <v>2554</v>
      </c>
      <c r="C10" s="4">
        <f t="shared" ref="C10:C66" si="7">B10/B$4</f>
        <v>1.4503123225440092E-2</v>
      </c>
      <c r="D10" s="14">
        <v>3961</v>
      </c>
      <c r="E10" s="4">
        <f t="shared" ref="E10:E66" si="8">D10/D$4</f>
        <v>1.4010080466884782E-2</v>
      </c>
      <c r="F10" s="14">
        <v>2114</v>
      </c>
      <c r="G10" s="14">
        <v>3340</v>
      </c>
      <c r="H10" s="14">
        <f t="shared" ref="H10:H67" si="9">B10-F10</f>
        <v>440</v>
      </c>
      <c r="I10" s="15">
        <f t="shared" si="0"/>
        <v>0.20813623462630085</v>
      </c>
      <c r="J10" s="14">
        <f t="shared" si="1"/>
        <v>621</v>
      </c>
      <c r="K10" s="15">
        <f t="shared" si="2"/>
        <v>0.18592814371257485</v>
      </c>
      <c r="L10" s="16">
        <v>1247</v>
      </c>
      <c r="M10" s="16">
        <v>1949</v>
      </c>
      <c r="N10" s="16">
        <v>578</v>
      </c>
      <c r="O10" s="16">
        <v>883</v>
      </c>
      <c r="P10" s="16">
        <v>2253</v>
      </c>
      <c r="Q10" s="16">
        <v>4345</v>
      </c>
      <c r="R10" s="10">
        <f t="shared" si="3"/>
        <v>301</v>
      </c>
      <c r="S10" s="8">
        <f t="shared" si="4"/>
        <v>0.13359964491788726</v>
      </c>
      <c r="T10" s="10">
        <f t="shared" si="5"/>
        <v>-384</v>
      </c>
      <c r="U10" s="8">
        <f t="shared" si="6"/>
        <v>-8.8377445339470659E-2</v>
      </c>
    </row>
    <row r="11" spans="1:21" ht="18" customHeight="1" x14ac:dyDescent="0.15">
      <c r="A11" s="13" t="s">
        <v>3</v>
      </c>
      <c r="B11" s="14">
        <v>4033</v>
      </c>
      <c r="C11" s="4">
        <f t="shared" si="7"/>
        <v>2.290176036342987E-2</v>
      </c>
      <c r="D11" s="14">
        <v>6375</v>
      </c>
      <c r="E11" s="4">
        <f t="shared" si="8"/>
        <v>2.2548412768591389E-2</v>
      </c>
      <c r="F11" s="14">
        <v>3768</v>
      </c>
      <c r="G11" s="14">
        <v>6062</v>
      </c>
      <c r="H11" s="14">
        <f t="shared" si="9"/>
        <v>265</v>
      </c>
      <c r="I11" s="15">
        <f t="shared" si="0"/>
        <v>7.032908704883227E-2</v>
      </c>
      <c r="J11" s="14">
        <f t="shared" si="1"/>
        <v>313</v>
      </c>
      <c r="K11" s="15">
        <f t="shared" si="2"/>
        <v>5.1633124381392281E-2</v>
      </c>
      <c r="L11" s="16">
        <v>2303</v>
      </c>
      <c r="M11" s="16">
        <v>3630</v>
      </c>
      <c r="N11" s="16">
        <v>1069</v>
      </c>
      <c r="O11" s="16">
        <v>1670</v>
      </c>
      <c r="P11" s="16">
        <v>3758</v>
      </c>
      <c r="Q11" s="16">
        <v>6908</v>
      </c>
      <c r="R11" s="10">
        <f t="shared" si="3"/>
        <v>275</v>
      </c>
      <c r="S11" s="8">
        <f t="shared" si="4"/>
        <v>7.3177221926556679E-2</v>
      </c>
      <c r="T11" s="10">
        <f t="shared" si="5"/>
        <v>-533</v>
      </c>
      <c r="U11" s="8">
        <f t="shared" si="6"/>
        <v>-7.7156919513607411E-2</v>
      </c>
    </row>
    <row r="12" spans="1:21" ht="18" customHeight="1" x14ac:dyDescent="0.15">
      <c r="A12" s="13" t="s">
        <v>4</v>
      </c>
      <c r="B12" s="14">
        <v>63</v>
      </c>
      <c r="C12" s="4">
        <f t="shared" si="7"/>
        <v>3.5775127768313458E-4</v>
      </c>
      <c r="D12" s="14">
        <v>82</v>
      </c>
      <c r="E12" s="4">
        <f t="shared" si="8"/>
        <v>2.9003448580776375E-4</v>
      </c>
      <c r="F12" s="14">
        <v>49</v>
      </c>
      <c r="G12" s="14">
        <v>73</v>
      </c>
      <c r="H12" s="14">
        <f t="shared" si="9"/>
        <v>14</v>
      </c>
      <c r="I12" s="15">
        <f t="shared" si="0"/>
        <v>0.2857142857142857</v>
      </c>
      <c r="J12" s="14">
        <f t="shared" si="1"/>
        <v>9</v>
      </c>
      <c r="K12" s="15">
        <f t="shared" si="2"/>
        <v>0.12328767123287671</v>
      </c>
      <c r="L12" s="16">
        <v>5</v>
      </c>
      <c r="M12" s="16">
        <v>8</v>
      </c>
      <c r="N12" s="16">
        <v>9</v>
      </c>
      <c r="O12" s="16">
        <v>10</v>
      </c>
      <c r="P12" s="16">
        <v>46</v>
      </c>
      <c r="Q12" s="16">
        <v>56</v>
      </c>
      <c r="R12" s="10">
        <f t="shared" si="3"/>
        <v>17</v>
      </c>
      <c r="S12" s="8">
        <f t="shared" si="4"/>
        <v>0.36956521739130432</v>
      </c>
      <c r="T12" s="10">
        <f t="shared" si="5"/>
        <v>26</v>
      </c>
      <c r="U12" s="8">
        <f t="shared" si="6"/>
        <v>0.4642857142857143</v>
      </c>
    </row>
    <row r="13" spans="1:21" ht="18" customHeight="1" x14ac:dyDescent="0.15">
      <c r="A13" s="13" t="s">
        <v>5</v>
      </c>
      <c r="B13" s="14">
        <v>1529</v>
      </c>
      <c r="C13" s="4">
        <f t="shared" si="7"/>
        <v>8.6825667234525835E-3</v>
      </c>
      <c r="D13" s="14">
        <v>2209</v>
      </c>
      <c r="E13" s="4">
        <f t="shared" si="8"/>
        <v>7.8132460871871961E-3</v>
      </c>
      <c r="F13" s="14">
        <v>981</v>
      </c>
      <c r="G13" s="14">
        <v>1354</v>
      </c>
      <c r="H13" s="14">
        <f t="shared" si="9"/>
        <v>548</v>
      </c>
      <c r="I13" s="15">
        <f t="shared" si="0"/>
        <v>0.55861365953109077</v>
      </c>
      <c r="J13" s="14">
        <f t="shared" si="1"/>
        <v>855</v>
      </c>
      <c r="K13" s="15">
        <f t="shared" si="2"/>
        <v>0.6314623338257016</v>
      </c>
      <c r="L13" s="16">
        <v>319</v>
      </c>
      <c r="M13" s="16">
        <v>427</v>
      </c>
      <c r="N13" s="16">
        <v>78</v>
      </c>
      <c r="O13" s="16">
        <v>113</v>
      </c>
      <c r="P13" s="16">
        <v>634</v>
      </c>
      <c r="Q13" s="16">
        <v>1149</v>
      </c>
      <c r="R13" s="10">
        <f t="shared" si="3"/>
        <v>895</v>
      </c>
      <c r="S13" s="8">
        <f t="shared" si="4"/>
        <v>1.4116719242902209</v>
      </c>
      <c r="T13" s="10">
        <f t="shared" si="5"/>
        <v>1060</v>
      </c>
      <c r="U13" s="8">
        <f t="shared" si="6"/>
        <v>0.92254134029590951</v>
      </c>
    </row>
    <row r="14" spans="1:21" ht="18" customHeight="1" x14ac:dyDescent="0.15">
      <c r="A14" s="13" t="s">
        <v>6</v>
      </c>
      <c r="B14" s="14">
        <v>61</v>
      </c>
      <c r="C14" s="4">
        <f t="shared" si="7"/>
        <v>3.463940942646224E-4</v>
      </c>
      <c r="D14" s="14">
        <v>131</v>
      </c>
      <c r="E14" s="4">
        <f t="shared" si="8"/>
        <v>4.63347776107525E-4</v>
      </c>
      <c r="F14" s="14">
        <v>227</v>
      </c>
      <c r="G14" s="14">
        <v>361</v>
      </c>
      <c r="H14" s="14">
        <f t="shared" si="9"/>
        <v>-166</v>
      </c>
      <c r="I14" s="15">
        <f t="shared" si="0"/>
        <v>-0.7312775330396476</v>
      </c>
      <c r="J14" s="14">
        <f t="shared" si="1"/>
        <v>-230</v>
      </c>
      <c r="K14" s="15">
        <f t="shared" si="2"/>
        <v>-0.63711911357340723</v>
      </c>
      <c r="L14" s="16">
        <v>53</v>
      </c>
      <c r="M14" s="16">
        <v>72</v>
      </c>
      <c r="N14" s="16">
        <v>10</v>
      </c>
      <c r="O14" s="16">
        <v>14</v>
      </c>
      <c r="P14" s="16">
        <v>35</v>
      </c>
      <c r="Q14" s="16">
        <v>72</v>
      </c>
      <c r="R14" s="10">
        <f t="shared" si="3"/>
        <v>26</v>
      </c>
      <c r="S14" s="8">
        <f t="shared" si="4"/>
        <v>0.74285714285714288</v>
      </c>
      <c r="T14" s="10">
        <f t="shared" si="5"/>
        <v>59</v>
      </c>
      <c r="U14" s="8">
        <f t="shared" si="6"/>
        <v>0.81944444444444442</v>
      </c>
    </row>
    <row r="15" spans="1:21" ht="18" customHeight="1" x14ac:dyDescent="0.15">
      <c r="A15" s="13" t="s">
        <v>7</v>
      </c>
      <c r="B15" s="14">
        <v>625</v>
      </c>
      <c r="C15" s="4">
        <f t="shared" si="7"/>
        <v>3.5491198182850655E-3</v>
      </c>
      <c r="D15" s="14">
        <v>965</v>
      </c>
      <c r="E15" s="4">
        <f t="shared" si="8"/>
        <v>3.4132107171279511E-3</v>
      </c>
      <c r="F15" s="14">
        <v>399</v>
      </c>
      <c r="G15" s="14">
        <v>606</v>
      </c>
      <c r="H15" s="14">
        <f t="shared" si="9"/>
        <v>226</v>
      </c>
      <c r="I15" s="15">
        <f t="shared" si="0"/>
        <v>0.5664160401002506</v>
      </c>
      <c r="J15" s="14">
        <f t="shared" si="1"/>
        <v>359</v>
      </c>
      <c r="K15" s="15">
        <f t="shared" si="2"/>
        <v>0.59240924092409242</v>
      </c>
      <c r="L15" s="16">
        <v>110</v>
      </c>
      <c r="M15" s="16">
        <v>155</v>
      </c>
      <c r="N15" s="16">
        <v>33</v>
      </c>
      <c r="O15" s="16">
        <v>42</v>
      </c>
      <c r="P15" s="16">
        <v>171</v>
      </c>
      <c r="Q15" s="16">
        <v>420</v>
      </c>
      <c r="R15" s="10">
        <f t="shared" si="3"/>
        <v>454</v>
      </c>
      <c r="S15" s="8">
        <f t="shared" si="4"/>
        <v>2.6549707602339181</v>
      </c>
      <c r="T15" s="10">
        <f t="shared" si="5"/>
        <v>545</v>
      </c>
      <c r="U15" s="8">
        <f t="shared" si="6"/>
        <v>1.2976190476190477</v>
      </c>
    </row>
    <row r="16" spans="1:21" ht="18" customHeight="1" x14ac:dyDescent="0.15">
      <c r="A16" s="13" t="s">
        <v>8</v>
      </c>
      <c r="B16" s="14">
        <v>1065</v>
      </c>
      <c r="C16" s="4">
        <f t="shared" si="7"/>
        <v>6.0477001703577509E-3</v>
      </c>
      <c r="D16" s="14">
        <v>1914</v>
      </c>
      <c r="E16" s="4">
        <f t="shared" si="8"/>
        <v>6.7698293394641432E-3</v>
      </c>
      <c r="F16" s="14">
        <v>1018</v>
      </c>
      <c r="G16" s="14">
        <v>1860</v>
      </c>
      <c r="H16" s="14">
        <f t="shared" si="9"/>
        <v>47</v>
      </c>
      <c r="I16" s="15">
        <f t="shared" si="0"/>
        <v>4.6168958742632611E-2</v>
      </c>
      <c r="J16" s="14">
        <f t="shared" si="1"/>
        <v>54</v>
      </c>
      <c r="K16" s="15">
        <f t="shared" si="2"/>
        <v>2.903225806451613E-2</v>
      </c>
      <c r="L16" s="16">
        <v>442</v>
      </c>
      <c r="M16" s="16">
        <v>750</v>
      </c>
      <c r="N16" s="16">
        <v>244</v>
      </c>
      <c r="O16" s="16">
        <v>554</v>
      </c>
      <c r="P16" s="16">
        <v>667</v>
      </c>
      <c r="Q16" s="16">
        <v>1170</v>
      </c>
      <c r="R16" s="10">
        <f t="shared" si="3"/>
        <v>398</v>
      </c>
      <c r="S16" s="8">
        <f t="shared" si="4"/>
        <v>0.59670164917541224</v>
      </c>
      <c r="T16" s="10">
        <f t="shared" si="5"/>
        <v>744</v>
      </c>
      <c r="U16" s="8">
        <f t="shared" si="6"/>
        <v>0.63589743589743586</v>
      </c>
    </row>
    <row r="17" spans="1:21" ht="18" customHeight="1" x14ac:dyDescent="0.15">
      <c r="A17" s="13" t="s">
        <v>9</v>
      </c>
      <c r="B17" s="14">
        <v>203</v>
      </c>
      <c r="C17" s="4">
        <f t="shared" si="7"/>
        <v>1.1527541169789892E-3</v>
      </c>
      <c r="D17" s="14">
        <v>296</v>
      </c>
      <c r="E17" s="4">
        <f t="shared" si="8"/>
        <v>1.0469537536475374E-3</v>
      </c>
      <c r="F17" s="14">
        <v>335</v>
      </c>
      <c r="G17" s="14">
        <v>446</v>
      </c>
      <c r="H17" s="14">
        <f t="shared" si="9"/>
        <v>-132</v>
      </c>
      <c r="I17" s="15">
        <f t="shared" si="0"/>
        <v>-0.39402985074626867</v>
      </c>
      <c r="J17" s="14">
        <f t="shared" si="1"/>
        <v>-150</v>
      </c>
      <c r="K17" s="15">
        <f t="shared" si="2"/>
        <v>-0.33632286995515698</v>
      </c>
      <c r="L17" s="16">
        <v>131</v>
      </c>
      <c r="M17" s="16">
        <v>301</v>
      </c>
      <c r="N17" s="16">
        <v>16</v>
      </c>
      <c r="O17" s="16">
        <v>20</v>
      </c>
      <c r="P17" s="16">
        <v>99</v>
      </c>
      <c r="Q17" s="16">
        <v>189</v>
      </c>
      <c r="R17" s="10">
        <f t="shared" si="3"/>
        <v>104</v>
      </c>
      <c r="S17" s="8">
        <f t="shared" si="4"/>
        <v>1.0505050505050506</v>
      </c>
      <c r="T17" s="10">
        <f t="shared" si="5"/>
        <v>107</v>
      </c>
      <c r="U17" s="8">
        <f t="shared" si="6"/>
        <v>0.56613756613756616</v>
      </c>
    </row>
    <row r="18" spans="1:21" ht="18" customHeight="1" x14ac:dyDescent="0.15">
      <c r="A18" s="13" t="s">
        <v>10</v>
      </c>
      <c r="B18" s="14">
        <v>580</v>
      </c>
      <c r="C18" s="4">
        <f t="shared" si="7"/>
        <v>3.2935831913685405E-3</v>
      </c>
      <c r="D18" s="14">
        <v>1183</v>
      </c>
      <c r="E18" s="4">
        <f t="shared" si="8"/>
        <v>4.1842780086656641E-3</v>
      </c>
      <c r="F18" s="14">
        <v>314</v>
      </c>
      <c r="G18" s="14">
        <v>600</v>
      </c>
      <c r="H18" s="14">
        <f t="shared" si="9"/>
        <v>266</v>
      </c>
      <c r="I18" s="15">
        <f t="shared" si="0"/>
        <v>0.84713375796178347</v>
      </c>
      <c r="J18" s="14">
        <f t="shared" si="1"/>
        <v>583</v>
      </c>
      <c r="K18" s="15">
        <f t="shared" si="2"/>
        <v>0.97166666666666668</v>
      </c>
      <c r="L18" s="16">
        <v>95</v>
      </c>
      <c r="M18" s="16">
        <v>141</v>
      </c>
      <c r="N18" s="16">
        <v>28</v>
      </c>
      <c r="O18" s="16">
        <v>36</v>
      </c>
      <c r="P18" s="16">
        <v>403</v>
      </c>
      <c r="Q18" s="16">
        <v>851</v>
      </c>
      <c r="R18" s="10">
        <f t="shared" si="3"/>
        <v>177</v>
      </c>
      <c r="S18" s="8">
        <f t="shared" si="4"/>
        <v>0.43920595533498757</v>
      </c>
      <c r="T18" s="10">
        <f t="shared" si="5"/>
        <v>332</v>
      </c>
      <c r="U18" s="8">
        <f t="shared" si="6"/>
        <v>0.39012925969447709</v>
      </c>
    </row>
    <row r="19" spans="1:21" ht="18" customHeight="1" x14ac:dyDescent="0.15">
      <c r="A19" s="13" t="s">
        <v>11</v>
      </c>
      <c r="B19" s="14">
        <v>26102</v>
      </c>
      <c r="C19" s="4">
        <f t="shared" si="7"/>
        <v>0.14822260079500285</v>
      </c>
      <c r="D19" s="14">
        <v>37610</v>
      </c>
      <c r="E19" s="4">
        <f t="shared" si="8"/>
        <v>0.13302679281987798</v>
      </c>
      <c r="F19" s="14">
        <v>21446</v>
      </c>
      <c r="G19" s="14">
        <v>31680</v>
      </c>
      <c r="H19" s="14">
        <f t="shared" si="9"/>
        <v>4656</v>
      </c>
      <c r="I19" s="15">
        <f t="shared" si="0"/>
        <v>0.21710342254965961</v>
      </c>
      <c r="J19" s="14">
        <f t="shared" si="1"/>
        <v>5930</v>
      </c>
      <c r="K19" s="15">
        <f t="shared" si="2"/>
        <v>0.18718434343434343</v>
      </c>
      <c r="L19" s="16">
        <v>11405</v>
      </c>
      <c r="M19" s="16">
        <v>16965</v>
      </c>
      <c r="N19" s="16">
        <v>3977</v>
      </c>
      <c r="O19" s="16">
        <v>5682</v>
      </c>
      <c r="P19" s="16">
        <v>15288</v>
      </c>
      <c r="Q19" s="16">
        <v>23598</v>
      </c>
      <c r="R19" s="10">
        <f t="shared" si="3"/>
        <v>10814</v>
      </c>
      <c r="S19" s="8">
        <f t="shared" si="4"/>
        <v>0.70735217163788588</v>
      </c>
      <c r="T19" s="10">
        <f t="shared" si="5"/>
        <v>14012</v>
      </c>
      <c r="U19" s="8">
        <f t="shared" si="6"/>
        <v>0.59377913382490044</v>
      </c>
    </row>
    <row r="20" spans="1:21" ht="18" customHeight="1" x14ac:dyDescent="0.15">
      <c r="A20" s="13" t="s">
        <v>12</v>
      </c>
      <c r="B20" s="14">
        <v>11633</v>
      </c>
      <c r="C20" s="4">
        <f t="shared" si="7"/>
        <v>6.6059057353776263E-2</v>
      </c>
      <c r="D20" s="14">
        <v>20111</v>
      </c>
      <c r="E20" s="4">
        <f t="shared" si="8"/>
        <v>7.1132726147316291E-2</v>
      </c>
      <c r="F20" s="14">
        <v>9167</v>
      </c>
      <c r="G20" s="14">
        <v>16617</v>
      </c>
      <c r="H20" s="14">
        <f t="shared" si="9"/>
        <v>2466</v>
      </c>
      <c r="I20" s="15">
        <f t="shared" si="0"/>
        <v>0.26900839969455659</v>
      </c>
      <c r="J20" s="14">
        <f t="shared" si="1"/>
        <v>3494</v>
      </c>
      <c r="K20" s="15">
        <f t="shared" si="2"/>
        <v>0.21026659445146537</v>
      </c>
      <c r="L20" s="16">
        <v>4608</v>
      </c>
      <c r="M20" s="16">
        <v>7851</v>
      </c>
      <c r="N20" s="16">
        <v>2694</v>
      </c>
      <c r="O20" s="16">
        <v>4526</v>
      </c>
      <c r="P20" s="16">
        <v>9614</v>
      </c>
      <c r="Q20" s="16">
        <v>20084</v>
      </c>
      <c r="R20" s="10">
        <f t="shared" si="3"/>
        <v>2019</v>
      </c>
      <c r="S20" s="8">
        <f t="shared" si="4"/>
        <v>0.21000624089868941</v>
      </c>
      <c r="T20" s="10">
        <f t="shared" si="5"/>
        <v>27</v>
      </c>
      <c r="U20" s="8">
        <f t="shared" si="6"/>
        <v>1.3443537143995219E-3</v>
      </c>
    </row>
    <row r="21" spans="1:21" ht="18" customHeight="1" x14ac:dyDescent="0.15">
      <c r="A21" s="13" t="s">
        <v>13</v>
      </c>
      <c r="B21" s="14">
        <v>1715</v>
      </c>
      <c r="C21" s="4">
        <f t="shared" si="7"/>
        <v>9.7387847813742191E-3</v>
      </c>
      <c r="D21" s="14">
        <v>2662</v>
      </c>
      <c r="E21" s="4">
        <f t="shared" si="8"/>
        <v>9.4155097709788665E-3</v>
      </c>
      <c r="F21" s="14">
        <v>1002</v>
      </c>
      <c r="G21" s="14">
        <v>1846</v>
      </c>
      <c r="H21" s="14">
        <f t="shared" si="9"/>
        <v>713</v>
      </c>
      <c r="I21" s="15">
        <f t="shared" si="0"/>
        <v>0.71157684630738527</v>
      </c>
      <c r="J21" s="14">
        <f t="shared" si="1"/>
        <v>816</v>
      </c>
      <c r="K21" s="15">
        <f t="shared" si="2"/>
        <v>0.4420368364030336</v>
      </c>
      <c r="L21" s="16">
        <v>318</v>
      </c>
      <c r="M21" s="16">
        <v>531</v>
      </c>
      <c r="N21" s="16">
        <v>60</v>
      </c>
      <c r="O21" s="16">
        <v>94</v>
      </c>
      <c r="P21" s="16">
        <v>580</v>
      </c>
      <c r="Q21" s="16">
        <v>1047</v>
      </c>
      <c r="R21" s="10">
        <f t="shared" si="3"/>
        <v>1135</v>
      </c>
      <c r="S21" s="8">
        <f t="shared" si="4"/>
        <v>1.9568965517241379</v>
      </c>
      <c r="T21" s="10">
        <f t="shared" si="5"/>
        <v>1615</v>
      </c>
      <c r="U21" s="8">
        <f t="shared" si="6"/>
        <v>1.542502387774594</v>
      </c>
    </row>
    <row r="22" spans="1:21" ht="18" customHeight="1" x14ac:dyDescent="0.15">
      <c r="A22" s="13" t="s">
        <v>14</v>
      </c>
      <c r="B22" s="14">
        <v>1732</v>
      </c>
      <c r="C22" s="4">
        <f t="shared" si="7"/>
        <v>9.8353208404315731E-3</v>
      </c>
      <c r="D22" s="14">
        <v>3066</v>
      </c>
      <c r="E22" s="4">
        <f t="shared" si="8"/>
        <v>1.0844460164470776E-2</v>
      </c>
      <c r="F22" s="14">
        <v>1210</v>
      </c>
      <c r="G22" s="14">
        <v>2364</v>
      </c>
      <c r="H22" s="14">
        <f t="shared" si="9"/>
        <v>522</v>
      </c>
      <c r="I22" s="15">
        <f t="shared" si="0"/>
        <v>0.43140495867768597</v>
      </c>
      <c r="J22" s="14">
        <f t="shared" si="1"/>
        <v>702</v>
      </c>
      <c r="K22" s="15">
        <f t="shared" si="2"/>
        <v>0.29695431472081218</v>
      </c>
      <c r="L22" s="16">
        <v>396</v>
      </c>
      <c r="M22" s="16">
        <v>642</v>
      </c>
      <c r="N22" s="16">
        <v>200</v>
      </c>
      <c r="O22" s="16">
        <v>365</v>
      </c>
      <c r="P22" s="16">
        <v>1332</v>
      </c>
      <c r="Q22" s="16">
        <v>3139</v>
      </c>
      <c r="R22" s="10">
        <f t="shared" si="3"/>
        <v>400</v>
      </c>
      <c r="S22" s="8">
        <f t="shared" si="4"/>
        <v>0.3003003003003003</v>
      </c>
      <c r="T22" s="10">
        <f t="shared" si="5"/>
        <v>-73</v>
      </c>
      <c r="U22" s="8">
        <f t="shared" si="6"/>
        <v>-2.3255813953488372E-2</v>
      </c>
    </row>
    <row r="23" spans="1:21" ht="18" customHeight="1" x14ac:dyDescent="0.15">
      <c r="A23" s="13" t="s">
        <v>15</v>
      </c>
      <c r="B23" s="14">
        <v>75</v>
      </c>
      <c r="C23" s="4">
        <f t="shared" si="7"/>
        <v>4.2589437819420784E-4</v>
      </c>
      <c r="D23" s="14">
        <v>115</v>
      </c>
      <c r="E23" s="4">
        <f t="shared" si="8"/>
        <v>4.0675568131576619E-4</v>
      </c>
      <c r="F23" s="14">
        <v>102</v>
      </c>
      <c r="G23" s="14">
        <v>173</v>
      </c>
      <c r="H23" s="14">
        <f t="shared" si="9"/>
        <v>-27</v>
      </c>
      <c r="I23" s="15">
        <f t="shared" si="0"/>
        <v>-0.26470588235294118</v>
      </c>
      <c r="J23" s="14">
        <f t="shared" si="1"/>
        <v>-58</v>
      </c>
      <c r="K23" s="15">
        <f t="shared" si="2"/>
        <v>-0.33526011560693642</v>
      </c>
      <c r="L23" s="16">
        <v>47</v>
      </c>
      <c r="M23" s="16">
        <v>67</v>
      </c>
      <c r="N23" s="16">
        <v>6</v>
      </c>
      <c r="O23" s="16">
        <v>11</v>
      </c>
      <c r="P23" s="16">
        <v>51</v>
      </c>
      <c r="Q23" s="16">
        <v>77</v>
      </c>
      <c r="R23" s="10">
        <f t="shared" si="3"/>
        <v>24</v>
      </c>
      <c r="S23" s="8">
        <f t="shared" si="4"/>
        <v>0.47058823529411764</v>
      </c>
      <c r="T23" s="10">
        <f t="shared" si="5"/>
        <v>38</v>
      </c>
      <c r="U23" s="8">
        <f t="shared" si="6"/>
        <v>0.4935064935064935</v>
      </c>
    </row>
    <row r="24" spans="1:21" ht="18" customHeight="1" x14ac:dyDescent="0.15">
      <c r="A24" s="13" t="s">
        <v>16</v>
      </c>
      <c r="B24" s="14">
        <v>147</v>
      </c>
      <c r="C24" s="4">
        <f t="shared" si="7"/>
        <v>8.3475298126064741E-4</v>
      </c>
      <c r="D24" s="14">
        <v>219</v>
      </c>
      <c r="E24" s="4">
        <f t="shared" si="8"/>
        <v>7.7460429746219824E-4</v>
      </c>
      <c r="F24" s="14">
        <v>135</v>
      </c>
      <c r="G24" s="14">
        <v>204</v>
      </c>
      <c r="H24" s="14">
        <f t="shared" si="9"/>
        <v>12</v>
      </c>
      <c r="I24" s="15">
        <f t="shared" si="0"/>
        <v>8.8888888888888892E-2</v>
      </c>
      <c r="J24" s="14">
        <f t="shared" si="1"/>
        <v>15</v>
      </c>
      <c r="K24" s="15">
        <f t="shared" si="2"/>
        <v>7.3529411764705885E-2</v>
      </c>
      <c r="L24" s="16">
        <v>56</v>
      </c>
      <c r="M24" s="16">
        <v>126</v>
      </c>
      <c r="N24" s="16">
        <v>58</v>
      </c>
      <c r="O24" s="16">
        <v>72</v>
      </c>
      <c r="P24" s="16">
        <v>156</v>
      </c>
      <c r="Q24" s="16">
        <v>234</v>
      </c>
      <c r="R24" s="10">
        <f t="shared" si="3"/>
        <v>-9</v>
      </c>
      <c r="S24" s="8">
        <f t="shared" si="4"/>
        <v>-5.7692307692307696E-2</v>
      </c>
      <c r="T24" s="10">
        <f t="shared" si="5"/>
        <v>-15</v>
      </c>
      <c r="U24" s="8">
        <f t="shared" si="6"/>
        <v>-6.4102564102564097E-2</v>
      </c>
    </row>
    <row r="25" spans="1:21" ht="18" customHeight="1" x14ac:dyDescent="0.15">
      <c r="A25" s="13" t="s">
        <v>17</v>
      </c>
      <c r="B25" s="14">
        <v>802</v>
      </c>
      <c r="C25" s="4">
        <f t="shared" si="7"/>
        <v>4.5542305508233958E-3</v>
      </c>
      <c r="D25" s="14">
        <v>1017</v>
      </c>
      <c r="E25" s="4">
        <f t="shared" si="8"/>
        <v>3.5971350252011671E-3</v>
      </c>
      <c r="F25" s="14">
        <v>187</v>
      </c>
      <c r="G25" s="14">
        <v>311</v>
      </c>
      <c r="H25" s="14">
        <f t="shared" si="9"/>
        <v>615</v>
      </c>
      <c r="I25" s="15">
        <f t="shared" si="0"/>
        <v>3.2887700534759357</v>
      </c>
      <c r="J25" s="14">
        <f t="shared" si="1"/>
        <v>706</v>
      </c>
      <c r="K25" s="15">
        <f t="shared" si="2"/>
        <v>2.270096463022508</v>
      </c>
      <c r="L25" s="16">
        <v>91</v>
      </c>
      <c r="M25" s="16">
        <v>112</v>
      </c>
      <c r="N25" s="16">
        <v>48</v>
      </c>
      <c r="O25" s="16">
        <v>85</v>
      </c>
      <c r="P25" s="16">
        <v>154</v>
      </c>
      <c r="Q25" s="16">
        <v>251</v>
      </c>
      <c r="R25" s="10">
        <f t="shared" si="3"/>
        <v>648</v>
      </c>
      <c r="S25" s="8">
        <f t="shared" si="4"/>
        <v>4.2077922077922079</v>
      </c>
      <c r="T25" s="10">
        <f t="shared" si="5"/>
        <v>766</v>
      </c>
      <c r="U25" s="8">
        <f t="shared" si="6"/>
        <v>3.0517928286852589</v>
      </c>
    </row>
    <row r="26" spans="1:21" ht="18" customHeight="1" x14ac:dyDescent="0.15">
      <c r="A26" s="13" t="s">
        <v>18</v>
      </c>
      <c r="B26" s="14">
        <v>339</v>
      </c>
      <c r="C26" s="4">
        <f t="shared" si="7"/>
        <v>1.9250425894378194E-3</v>
      </c>
      <c r="D26" s="14">
        <v>547</v>
      </c>
      <c r="E26" s="4">
        <f t="shared" si="8"/>
        <v>1.9347422406932532E-3</v>
      </c>
      <c r="F26" s="14">
        <v>323</v>
      </c>
      <c r="G26" s="14">
        <v>553</v>
      </c>
      <c r="H26" s="14">
        <f t="shared" si="9"/>
        <v>16</v>
      </c>
      <c r="I26" s="15">
        <f t="shared" si="0"/>
        <v>4.9535603715170282E-2</v>
      </c>
      <c r="J26" s="14">
        <f t="shared" si="1"/>
        <v>-6</v>
      </c>
      <c r="K26" s="15">
        <f t="shared" si="2"/>
        <v>-1.0849909584086799E-2</v>
      </c>
      <c r="L26" s="16">
        <v>189</v>
      </c>
      <c r="M26" s="16">
        <v>315</v>
      </c>
      <c r="N26" s="16">
        <v>102</v>
      </c>
      <c r="O26" s="16">
        <v>149</v>
      </c>
      <c r="P26" s="16">
        <v>451</v>
      </c>
      <c r="Q26" s="16">
        <v>816</v>
      </c>
      <c r="R26" s="10">
        <f t="shared" si="3"/>
        <v>-112</v>
      </c>
      <c r="S26" s="8">
        <f t="shared" si="4"/>
        <v>-0.24833702882483372</v>
      </c>
      <c r="T26" s="10">
        <f t="shared" si="5"/>
        <v>-269</v>
      </c>
      <c r="U26" s="8">
        <f t="shared" si="6"/>
        <v>-0.32965686274509803</v>
      </c>
    </row>
    <row r="27" spans="1:21" ht="18" customHeight="1" x14ac:dyDescent="0.15">
      <c r="A27" s="13" t="s">
        <v>19</v>
      </c>
      <c r="B27" s="14">
        <v>684</v>
      </c>
      <c r="C27" s="4">
        <f t="shared" si="7"/>
        <v>3.8841567291311753E-3</v>
      </c>
      <c r="D27" s="14">
        <v>1096</v>
      </c>
      <c r="E27" s="4">
        <f t="shared" si="8"/>
        <v>3.8765584932354763E-3</v>
      </c>
      <c r="F27" s="14">
        <v>386</v>
      </c>
      <c r="G27" s="14">
        <v>652</v>
      </c>
      <c r="H27" s="14">
        <f t="shared" si="9"/>
        <v>298</v>
      </c>
      <c r="I27" s="15">
        <f t="shared" si="0"/>
        <v>0.772020725388601</v>
      </c>
      <c r="J27" s="14">
        <f t="shared" si="1"/>
        <v>444</v>
      </c>
      <c r="K27" s="15">
        <f t="shared" si="2"/>
        <v>0.68098159509202449</v>
      </c>
      <c r="L27" s="16">
        <v>174</v>
      </c>
      <c r="M27" s="16">
        <v>309</v>
      </c>
      <c r="N27" s="16">
        <v>68</v>
      </c>
      <c r="O27" s="16">
        <v>115</v>
      </c>
      <c r="P27" s="16">
        <v>427</v>
      </c>
      <c r="Q27" s="16">
        <v>869</v>
      </c>
      <c r="R27" s="10">
        <f t="shared" si="3"/>
        <v>257</v>
      </c>
      <c r="S27" s="8">
        <f t="shared" si="4"/>
        <v>0.60187353629976581</v>
      </c>
      <c r="T27" s="10">
        <f t="shared" si="5"/>
        <v>227</v>
      </c>
      <c r="U27" s="8">
        <f t="shared" si="6"/>
        <v>0.26121979286536251</v>
      </c>
    </row>
    <row r="28" spans="1:21" ht="18" customHeight="1" x14ac:dyDescent="0.15">
      <c r="A28" s="13" t="s">
        <v>20</v>
      </c>
      <c r="B28" s="14">
        <v>36</v>
      </c>
      <c r="C28" s="4">
        <f t="shared" si="7"/>
        <v>2.0442930153321976E-4</v>
      </c>
      <c r="D28" s="14">
        <v>67</v>
      </c>
      <c r="E28" s="4">
        <f t="shared" si="8"/>
        <v>2.3697939694048987E-4</v>
      </c>
      <c r="F28" s="14">
        <v>21</v>
      </c>
      <c r="G28" s="14">
        <v>31</v>
      </c>
      <c r="H28" s="14">
        <f t="shared" si="9"/>
        <v>15</v>
      </c>
      <c r="I28" s="15">
        <f t="shared" si="0"/>
        <v>0.7142857142857143</v>
      </c>
      <c r="J28" s="14">
        <f t="shared" si="1"/>
        <v>36</v>
      </c>
      <c r="K28" s="15">
        <f t="shared" si="2"/>
        <v>1.1612903225806452</v>
      </c>
      <c r="L28" s="16">
        <v>16</v>
      </c>
      <c r="M28" s="16">
        <v>21</v>
      </c>
      <c r="N28" s="16">
        <v>10</v>
      </c>
      <c r="O28" s="16">
        <v>12</v>
      </c>
      <c r="P28" s="16">
        <v>27</v>
      </c>
      <c r="Q28" s="16">
        <v>54</v>
      </c>
      <c r="R28" s="10">
        <f t="shared" si="3"/>
        <v>9</v>
      </c>
      <c r="S28" s="8">
        <f t="shared" si="4"/>
        <v>0.33333333333333331</v>
      </c>
      <c r="T28" s="10">
        <f t="shared" si="5"/>
        <v>13</v>
      </c>
      <c r="U28" s="8">
        <f t="shared" si="6"/>
        <v>0.24074074074074073</v>
      </c>
    </row>
    <row r="29" spans="1:21" ht="18" customHeight="1" x14ac:dyDescent="0.15">
      <c r="A29" s="13" t="s">
        <v>21</v>
      </c>
      <c r="B29" s="14">
        <v>660</v>
      </c>
      <c r="C29" s="4">
        <f t="shared" si="7"/>
        <v>3.7478705281090291E-3</v>
      </c>
      <c r="D29" s="14">
        <v>1129</v>
      </c>
      <c r="E29" s="4">
        <f t="shared" si="8"/>
        <v>3.9932796887434787E-3</v>
      </c>
      <c r="F29" s="14">
        <v>552</v>
      </c>
      <c r="G29" s="14">
        <v>917</v>
      </c>
      <c r="H29" s="14">
        <f t="shared" si="9"/>
        <v>108</v>
      </c>
      <c r="I29" s="15">
        <f t="shared" si="0"/>
        <v>0.19565217391304349</v>
      </c>
      <c r="J29" s="14">
        <f t="shared" si="1"/>
        <v>212</v>
      </c>
      <c r="K29" s="15">
        <f t="shared" si="2"/>
        <v>0.23118865866957469</v>
      </c>
      <c r="L29" s="16">
        <v>174</v>
      </c>
      <c r="M29" s="16">
        <v>287</v>
      </c>
      <c r="N29" s="16">
        <v>18</v>
      </c>
      <c r="O29" s="16">
        <v>27</v>
      </c>
      <c r="P29" s="16">
        <v>628</v>
      </c>
      <c r="Q29" s="16">
        <v>1018</v>
      </c>
      <c r="R29" s="10">
        <f t="shared" si="3"/>
        <v>32</v>
      </c>
      <c r="S29" s="8">
        <f t="shared" si="4"/>
        <v>5.0955414012738856E-2</v>
      </c>
      <c r="T29" s="10">
        <f t="shared" si="5"/>
        <v>111</v>
      </c>
      <c r="U29" s="8">
        <f t="shared" si="6"/>
        <v>0.10903732809430255</v>
      </c>
    </row>
    <row r="30" spans="1:21" ht="18" customHeight="1" x14ac:dyDescent="0.15">
      <c r="A30" s="13" t="s">
        <v>22</v>
      </c>
      <c r="B30" s="14">
        <v>6285</v>
      </c>
      <c r="C30" s="4">
        <f t="shared" si="7"/>
        <v>3.5689948892674614E-2</v>
      </c>
      <c r="D30" s="14">
        <v>10346</v>
      </c>
      <c r="E30" s="4">
        <f t="shared" si="8"/>
        <v>3.6593863294721016E-2</v>
      </c>
      <c r="F30" s="14">
        <v>4976</v>
      </c>
      <c r="G30" s="14">
        <v>8454</v>
      </c>
      <c r="H30" s="14">
        <f t="shared" si="9"/>
        <v>1309</v>
      </c>
      <c r="I30" s="15">
        <f t="shared" si="0"/>
        <v>0.26306270096463025</v>
      </c>
      <c r="J30" s="14">
        <f t="shared" si="1"/>
        <v>1892</v>
      </c>
      <c r="K30" s="15">
        <f t="shared" si="2"/>
        <v>0.2237993849065531</v>
      </c>
      <c r="L30" s="16">
        <v>2956</v>
      </c>
      <c r="M30" s="16">
        <v>4901</v>
      </c>
      <c r="N30" s="16">
        <v>1328</v>
      </c>
      <c r="O30" s="16">
        <v>2110</v>
      </c>
      <c r="P30" s="16">
        <v>4891</v>
      </c>
      <c r="Q30" s="16">
        <v>8924</v>
      </c>
      <c r="R30" s="10">
        <f t="shared" si="3"/>
        <v>1394</v>
      </c>
      <c r="S30" s="8">
        <f t="shared" si="4"/>
        <v>0.28501328971580453</v>
      </c>
      <c r="T30" s="10">
        <f t="shared" si="5"/>
        <v>1422</v>
      </c>
      <c r="U30" s="8">
        <f t="shared" si="6"/>
        <v>0.15934558493948903</v>
      </c>
    </row>
    <row r="31" spans="1:21" ht="18" customHeight="1" x14ac:dyDescent="0.15">
      <c r="A31" s="13" t="s">
        <v>23</v>
      </c>
      <c r="B31" s="14">
        <v>4376</v>
      </c>
      <c r="C31" s="4">
        <f t="shared" si="7"/>
        <v>2.4849517319704712E-2</v>
      </c>
      <c r="D31" s="14">
        <v>6428</v>
      </c>
      <c r="E31" s="4">
        <f t="shared" si="8"/>
        <v>2.2735874082589088E-2</v>
      </c>
      <c r="F31" s="14">
        <v>2850</v>
      </c>
      <c r="G31" s="14">
        <v>4273</v>
      </c>
      <c r="H31" s="14">
        <f t="shared" si="9"/>
        <v>1526</v>
      </c>
      <c r="I31" s="15">
        <f t="shared" si="0"/>
        <v>0.53543859649122805</v>
      </c>
      <c r="J31" s="14">
        <f t="shared" si="1"/>
        <v>2155</v>
      </c>
      <c r="K31" s="15">
        <f t="shared" si="2"/>
        <v>0.50432951088228406</v>
      </c>
      <c r="L31" s="16">
        <v>1216</v>
      </c>
      <c r="M31" s="16">
        <v>1742</v>
      </c>
      <c r="N31" s="16">
        <v>586</v>
      </c>
      <c r="O31" s="16">
        <v>789</v>
      </c>
      <c r="P31" s="16">
        <v>1485</v>
      </c>
      <c r="Q31" s="16">
        <v>2402</v>
      </c>
      <c r="R31" s="10">
        <f t="shared" si="3"/>
        <v>2891</v>
      </c>
      <c r="S31" s="8">
        <f t="shared" si="4"/>
        <v>1.9468013468013468</v>
      </c>
      <c r="T31" s="10">
        <f t="shared" si="5"/>
        <v>4026</v>
      </c>
      <c r="U31" s="8">
        <f t="shared" si="6"/>
        <v>1.6761032472939217</v>
      </c>
    </row>
    <row r="32" spans="1:21" ht="18" customHeight="1" x14ac:dyDescent="0.15">
      <c r="A32" s="13" t="s">
        <v>24</v>
      </c>
      <c r="B32" s="14">
        <v>2138</v>
      </c>
      <c r="C32" s="4">
        <f t="shared" si="7"/>
        <v>1.2140829074389551E-2</v>
      </c>
      <c r="D32" s="14">
        <v>2968</v>
      </c>
      <c r="E32" s="4">
        <f t="shared" si="8"/>
        <v>1.0497833583871253E-2</v>
      </c>
      <c r="F32" s="14">
        <v>1333</v>
      </c>
      <c r="G32" s="14">
        <v>1877</v>
      </c>
      <c r="H32" s="14">
        <f t="shared" si="9"/>
        <v>805</v>
      </c>
      <c r="I32" s="15">
        <f t="shared" si="0"/>
        <v>0.60390097524381092</v>
      </c>
      <c r="J32" s="14">
        <f t="shared" si="1"/>
        <v>1091</v>
      </c>
      <c r="K32" s="15">
        <f t="shared" si="2"/>
        <v>0.58124667021843368</v>
      </c>
      <c r="L32" s="16">
        <v>354</v>
      </c>
      <c r="M32" s="16">
        <v>526</v>
      </c>
      <c r="N32" s="16">
        <v>92</v>
      </c>
      <c r="O32" s="16">
        <v>223</v>
      </c>
      <c r="P32" s="16">
        <v>468</v>
      </c>
      <c r="Q32" s="16">
        <v>814</v>
      </c>
      <c r="R32" s="10">
        <f t="shared" si="3"/>
        <v>1670</v>
      </c>
      <c r="S32" s="8">
        <f t="shared" si="4"/>
        <v>3.5683760683760686</v>
      </c>
      <c r="T32" s="10">
        <f t="shared" si="5"/>
        <v>2154</v>
      </c>
      <c r="U32" s="8">
        <f t="shared" si="6"/>
        <v>2.6461916461916464</v>
      </c>
    </row>
    <row r="33" spans="1:21" ht="18" customHeight="1" x14ac:dyDescent="0.15">
      <c r="A33" s="13" t="s">
        <v>25</v>
      </c>
      <c r="B33" s="14">
        <v>12554</v>
      </c>
      <c r="C33" s="4">
        <f t="shared" si="7"/>
        <v>7.1289040318001137E-2</v>
      </c>
      <c r="D33" s="14">
        <v>24425</v>
      </c>
      <c r="E33" s="4">
        <f t="shared" si="8"/>
        <v>8.6391369705544258E-2</v>
      </c>
      <c r="F33" s="14">
        <v>10262</v>
      </c>
      <c r="G33" s="14">
        <v>20583</v>
      </c>
      <c r="H33" s="14">
        <f t="shared" si="9"/>
        <v>2292</v>
      </c>
      <c r="I33" s="15">
        <f t="shared" si="0"/>
        <v>0.22334827519002143</v>
      </c>
      <c r="J33" s="14">
        <f t="shared" si="1"/>
        <v>3842</v>
      </c>
      <c r="K33" s="15">
        <f t="shared" si="2"/>
        <v>0.18665889326142934</v>
      </c>
      <c r="L33" s="16">
        <v>1344</v>
      </c>
      <c r="M33" s="16">
        <v>2372</v>
      </c>
      <c r="N33" s="16">
        <v>1998</v>
      </c>
      <c r="O33" s="16">
        <v>3523</v>
      </c>
      <c r="P33" s="16">
        <v>10719</v>
      </c>
      <c r="Q33" s="16">
        <v>27578</v>
      </c>
      <c r="R33" s="10">
        <f t="shared" si="3"/>
        <v>1835</v>
      </c>
      <c r="S33" s="8">
        <f t="shared" si="4"/>
        <v>0.17119134247597723</v>
      </c>
      <c r="T33" s="10">
        <f t="shared" si="5"/>
        <v>-3153</v>
      </c>
      <c r="U33" s="8">
        <f t="shared" si="6"/>
        <v>-0.11433026325331787</v>
      </c>
    </row>
    <row r="34" spans="1:21" ht="18" customHeight="1" x14ac:dyDescent="0.15">
      <c r="A34" s="13" t="s">
        <v>26</v>
      </c>
      <c r="B34" s="14">
        <v>1314</v>
      </c>
      <c r="C34" s="4">
        <f t="shared" si="7"/>
        <v>7.4616695059625216E-3</v>
      </c>
      <c r="D34" s="14">
        <v>2168</v>
      </c>
      <c r="E34" s="4">
        <f t="shared" si="8"/>
        <v>7.6682288442833143E-3</v>
      </c>
      <c r="F34" s="14">
        <v>690</v>
      </c>
      <c r="G34" s="14">
        <v>1226</v>
      </c>
      <c r="H34" s="14">
        <f t="shared" si="9"/>
        <v>624</v>
      </c>
      <c r="I34" s="15">
        <f t="shared" si="0"/>
        <v>0.90434782608695652</v>
      </c>
      <c r="J34" s="14">
        <f t="shared" si="1"/>
        <v>942</v>
      </c>
      <c r="K34" s="15">
        <f t="shared" si="2"/>
        <v>0.76835236541598695</v>
      </c>
      <c r="L34" s="16">
        <v>379</v>
      </c>
      <c r="M34" s="16">
        <v>527</v>
      </c>
      <c r="N34" s="16">
        <v>172</v>
      </c>
      <c r="O34" s="16">
        <v>226</v>
      </c>
      <c r="P34" s="16">
        <v>342</v>
      </c>
      <c r="Q34" s="16">
        <v>505</v>
      </c>
      <c r="R34" s="10">
        <f t="shared" si="3"/>
        <v>972</v>
      </c>
      <c r="S34" s="8">
        <f t="shared" si="4"/>
        <v>2.8421052631578947</v>
      </c>
      <c r="T34" s="10">
        <f t="shared" si="5"/>
        <v>1663</v>
      </c>
      <c r="U34" s="8">
        <f t="shared" si="6"/>
        <v>3.2930693069306929</v>
      </c>
    </row>
    <row r="35" spans="1:21" ht="18" customHeight="1" x14ac:dyDescent="0.15">
      <c r="A35" s="13" t="s">
        <v>27</v>
      </c>
      <c r="B35" s="14">
        <v>1537</v>
      </c>
      <c r="C35" s="4">
        <f t="shared" si="7"/>
        <v>8.7279954571266322E-3</v>
      </c>
      <c r="D35" s="14">
        <v>2300</v>
      </c>
      <c r="E35" s="4">
        <f t="shared" si="8"/>
        <v>8.1351136263153236E-3</v>
      </c>
      <c r="F35" s="14">
        <v>1033</v>
      </c>
      <c r="G35" s="14">
        <v>1907</v>
      </c>
      <c r="H35" s="14">
        <f t="shared" si="9"/>
        <v>504</v>
      </c>
      <c r="I35" s="15">
        <f t="shared" si="0"/>
        <v>0.4878993223620523</v>
      </c>
      <c r="J35" s="14">
        <f t="shared" si="1"/>
        <v>393</v>
      </c>
      <c r="K35" s="15">
        <f t="shared" si="2"/>
        <v>0.20608285264813844</v>
      </c>
      <c r="L35" s="16">
        <v>396</v>
      </c>
      <c r="M35" s="16">
        <v>582</v>
      </c>
      <c r="N35" s="16">
        <v>138</v>
      </c>
      <c r="O35" s="16">
        <v>209</v>
      </c>
      <c r="P35" s="16">
        <v>839</v>
      </c>
      <c r="Q35" s="16">
        <v>1581</v>
      </c>
      <c r="R35" s="10">
        <f t="shared" si="3"/>
        <v>698</v>
      </c>
      <c r="S35" s="8">
        <f t="shared" si="4"/>
        <v>0.83194278903456498</v>
      </c>
      <c r="T35" s="10">
        <f t="shared" si="5"/>
        <v>719</v>
      </c>
      <c r="U35" s="8">
        <f t="shared" si="6"/>
        <v>0.45477545857052498</v>
      </c>
    </row>
    <row r="36" spans="1:21" ht="18" customHeight="1" x14ac:dyDescent="0.15">
      <c r="A36" s="13" t="s">
        <v>28</v>
      </c>
      <c r="B36" s="14">
        <v>639</v>
      </c>
      <c r="C36" s="4">
        <f t="shared" si="7"/>
        <v>3.6286201022146507E-3</v>
      </c>
      <c r="D36" s="14">
        <v>924</v>
      </c>
      <c r="E36" s="4">
        <f t="shared" si="8"/>
        <v>3.2681934742240693E-3</v>
      </c>
      <c r="F36" s="14">
        <v>467</v>
      </c>
      <c r="G36" s="14">
        <v>752</v>
      </c>
      <c r="H36" s="14">
        <f t="shared" si="9"/>
        <v>172</v>
      </c>
      <c r="I36" s="15">
        <f t="shared" si="0"/>
        <v>0.3683083511777302</v>
      </c>
      <c r="J36" s="14">
        <f t="shared" si="1"/>
        <v>172</v>
      </c>
      <c r="K36" s="15">
        <f t="shared" si="2"/>
        <v>0.22872340425531915</v>
      </c>
      <c r="L36" s="16">
        <v>216</v>
      </c>
      <c r="M36" s="16">
        <v>332</v>
      </c>
      <c r="N36" s="16">
        <v>186</v>
      </c>
      <c r="O36" s="16">
        <v>326</v>
      </c>
      <c r="P36" s="16">
        <v>1825</v>
      </c>
      <c r="Q36" s="16">
        <v>2634</v>
      </c>
      <c r="R36" s="10">
        <f t="shared" si="3"/>
        <v>-1186</v>
      </c>
      <c r="S36" s="8">
        <f t="shared" si="4"/>
        <v>-0.64986301369863009</v>
      </c>
      <c r="T36" s="10">
        <f t="shared" si="5"/>
        <v>-1710</v>
      </c>
      <c r="U36" s="8">
        <f t="shared" si="6"/>
        <v>-0.64920273348519364</v>
      </c>
    </row>
    <row r="37" spans="1:21" ht="18" customHeight="1" x14ac:dyDescent="0.15">
      <c r="A37" s="13" t="s">
        <v>29</v>
      </c>
      <c r="B37" s="14">
        <v>435</v>
      </c>
      <c r="C37" s="4">
        <f t="shared" si="7"/>
        <v>2.4701873935264055E-3</v>
      </c>
      <c r="D37" s="14">
        <v>599</v>
      </c>
      <c r="E37" s="4">
        <f t="shared" si="8"/>
        <v>2.1186665487664693E-3</v>
      </c>
      <c r="F37" s="14">
        <v>275</v>
      </c>
      <c r="G37" s="14">
        <v>462</v>
      </c>
      <c r="H37" s="14">
        <f t="shared" si="9"/>
        <v>160</v>
      </c>
      <c r="I37" s="15">
        <f t="shared" si="0"/>
        <v>0.58181818181818179</v>
      </c>
      <c r="J37" s="14">
        <f t="shared" si="1"/>
        <v>137</v>
      </c>
      <c r="K37" s="15">
        <f t="shared" si="2"/>
        <v>0.29653679653679654</v>
      </c>
      <c r="L37" s="16">
        <v>86</v>
      </c>
      <c r="M37" s="16">
        <v>114</v>
      </c>
      <c r="N37" s="16">
        <v>28</v>
      </c>
      <c r="O37" s="16">
        <v>35</v>
      </c>
      <c r="P37" s="16">
        <v>132</v>
      </c>
      <c r="Q37" s="16">
        <v>705</v>
      </c>
      <c r="R37" s="10">
        <f t="shared" si="3"/>
        <v>303</v>
      </c>
      <c r="S37" s="8">
        <f t="shared" si="4"/>
        <v>2.2954545454545454</v>
      </c>
      <c r="T37" s="10">
        <f t="shared" si="5"/>
        <v>-106</v>
      </c>
      <c r="U37" s="8">
        <f t="shared" si="6"/>
        <v>-0.15035460992907801</v>
      </c>
    </row>
    <row r="38" spans="1:21" ht="18" customHeight="1" x14ac:dyDescent="0.15">
      <c r="A38" s="13" t="s">
        <v>30</v>
      </c>
      <c r="B38" s="14">
        <v>1302</v>
      </c>
      <c r="C38" s="4">
        <f t="shared" si="7"/>
        <v>7.3935264054514477E-3</v>
      </c>
      <c r="D38" s="14">
        <v>1806</v>
      </c>
      <c r="E38" s="4">
        <f t="shared" si="8"/>
        <v>6.3878326996197722E-3</v>
      </c>
      <c r="F38" s="14">
        <v>752</v>
      </c>
      <c r="G38" s="14">
        <v>1049</v>
      </c>
      <c r="H38" s="14">
        <f t="shared" si="9"/>
        <v>550</v>
      </c>
      <c r="I38" s="15">
        <f t="shared" si="0"/>
        <v>0.7313829787234043</v>
      </c>
      <c r="J38" s="14">
        <f t="shared" si="1"/>
        <v>757</v>
      </c>
      <c r="K38" s="15">
        <f t="shared" si="2"/>
        <v>0.72163965681601527</v>
      </c>
      <c r="L38" s="16">
        <v>377</v>
      </c>
      <c r="M38" s="16">
        <v>514</v>
      </c>
      <c r="N38" s="16">
        <v>185</v>
      </c>
      <c r="O38" s="16">
        <v>322</v>
      </c>
      <c r="P38" s="16">
        <v>580</v>
      </c>
      <c r="Q38" s="16">
        <v>919</v>
      </c>
      <c r="R38" s="10">
        <f t="shared" si="3"/>
        <v>722</v>
      </c>
      <c r="S38" s="8">
        <f t="shared" si="4"/>
        <v>1.2448275862068965</v>
      </c>
      <c r="T38" s="10">
        <f t="shared" si="5"/>
        <v>887</v>
      </c>
      <c r="U38" s="8">
        <f t="shared" si="6"/>
        <v>0.96517954298150166</v>
      </c>
    </row>
    <row r="39" spans="1:21" ht="18" customHeight="1" x14ac:dyDescent="0.15">
      <c r="A39" s="13" t="s">
        <v>31</v>
      </c>
      <c r="B39" s="14">
        <v>7306</v>
      </c>
      <c r="C39" s="4">
        <f t="shared" si="7"/>
        <v>4.1487791027825099E-2</v>
      </c>
      <c r="D39" s="14">
        <v>10595</v>
      </c>
      <c r="E39" s="4">
        <f t="shared" si="8"/>
        <v>3.7474577769917763E-2</v>
      </c>
      <c r="F39" s="14">
        <v>5042</v>
      </c>
      <c r="G39" s="14">
        <v>7651</v>
      </c>
      <c r="H39" s="14">
        <f t="shared" si="9"/>
        <v>2264</v>
      </c>
      <c r="I39" s="15">
        <f t="shared" si="0"/>
        <v>0.44902816342721141</v>
      </c>
      <c r="J39" s="14">
        <f t="shared" si="1"/>
        <v>2944</v>
      </c>
      <c r="K39" s="15">
        <f t="shared" si="2"/>
        <v>0.38478630244412493</v>
      </c>
      <c r="L39" s="16">
        <v>2102</v>
      </c>
      <c r="M39" s="16">
        <v>3017</v>
      </c>
      <c r="N39" s="16">
        <v>620</v>
      </c>
      <c r="O39" s="16">
        <v>971</v>
      </c>
      <c r="P39" s="16">
        <v>4092</v>
      </c>
      <c r="Q39" s="16">
        <v>6595</v>
      </c>
      <c r="R39" s="10">
        <f t="shared" si="3"/>
        <v>3214</v>
      </c>
      <c r="S39" s="8">
        <f t="shared" si="4"/>
        <v>0.78543499511241444</v>
      </c>
      <c r="T39" s="10">
        <f t="shared" si="5"/>
        <v>4000</v>
      </c>
      <c r="U39" s="8">
        <f t="shared" si="6"/>
        <v>0.60652009097801363</v>
      </c>
    </row>
    <row r="40" spans="1:21" ht="18" customHeight="1" x14ac:dyDescent="0.15">
      <c r="A40" s="13" t="s">
        <v>32</v>
      </c>
      <c r="B40" s="14">
        <v>815</v>
      </c>
      <c r="C40" s="4">
        <f t="shared" si="7"/>
        <v>4.6280522430437255E-3</v>
      </c>
      <c r="D40" s="14">
        <v>1192</v>
      </c>
      <c r="E40" s="4">
        <f t="shared" si="8"/>
        <v>4.216111061986029E-3</v>
      </c>
      <c r="F40" s="14">
        <v>872</v>
      </c>
      <c r="G40" s="14">
        <v>1355</v>
      </c>
      <c r="H40" s="14">
        <f t="shared" si="9"/>
        <v>-57</v>
      </c>
      <c r="I40" s="15">
        <f t="shared" si="0"/>
        <v>-6.5366972477064217E-2</v>
      </c>
      <c r="J40" s="14">
        <f t="shared" si="1"/>
        <v>-163</v>
      </c>
      <c r="K40" s="15">
        <f t="shared" si="2"/>
        <v>-0.12029520295202951</v>
      </c>
      <c r="L40" s="16">
        <v>275</v>
      </c>
      <c r="M40" s="16">
        <v>415</v>
      </c>
      <c r="N40" s="16">
        <v>109</v>
      </c>
      <c r="O40" s="16">
        <v>140</v>
      </c>
      <c r="P40" s="16">
        <v>633</v>
      </c>
      <c r="Q40" s="16">
        <v>974</v>
      </c>
      <c r="R40" s="10">
        <f t="shared" si="3"/>
        <v>182</v>
      </c>
      <c r="S40" s="8">
        <f t="shared" si="4"/>
        <v>0.28751974723538704</v>
      </c>
      <c r="T40" s="10">
        <f t="shared" si="5"/>
        <v>218</v>
      </c>
      <c r="U40" s="8">
        <f t="shared" si="6"/>
        <v>0.22381930184804927</v>
      </c>
    </row>
    <row r="41" spans="1:21" ht="18" customHeight="1" x14ac:dyDescent="0.15">
      <c r="A41" s="13" t="s">
        <v>33</v>
      </c>
      <c r="B41" s="14">
        <v>7178</v>
      </c>
      <c r="C41" s="4">
        <f t="shared" si="7"/>
        <v>4.076093128904032E-2</v>
      </c>
      <c r="D41" s="14">
        <v>11058</v>
      </c>
      <c r="E41" s="4">
        <f t="shared" si="8"/>
        <v>3.9112211512954284E-2</v>
      </c>
      <c r="F41" s="14">
        <v>6353</v>
      </c>
      <c r="G41" s="14">
        <v>9833</v>
      </c>
      <c r="H41" s="14">
        <f t="shared" si="9"/>
        <v>825</v>
      </c>
      <c r="I41" s="15">
        <f t="shared" si="0"/>
        <v>0.12985990870454903</v>
      </c>
      <c r="J41" s="14">
        <f t="shared" ref="J41:J67" si="10">D41-G41</f>
        <v>1225</v>
      </c>
      <c r="K41" s="15">
        <f t="shared" si="2"/>
        <v>0.12458049425404251</v>
      </c>
      <c r="L41" s="16">
        <v>3483</v>
      </c>
      <c r="M41" s="16">
        <v>5057</v>
      </c>
      <c r="N41" s="16">
        <v>2236</v>
      </c>
      <c r="O41" s="16">
        <v>3377</v>
      </c>
      <c r="P41" s="16">
        <v>5151</v>
      </c>
      <c r="Q41" s="16">
        <v>8543</v>
      </c>
      <c r="R41" s="10">
        <f t="shared" ref="R41:R67" si="11">B41-P41</f>
        <v>2027</v>
      </c>
      <c r="S41" s="8">
        <f t="shared" si="4"/>
        <v>0.39351582217045233</v>
      </c>
      <c r="T41" s="10">
        <f t="shared" ref="T41:T67" si="12">D41-Q41</f>
        <v>2515</v>
      </c>
      <c r="U41" s="8">
        <f t="shared" si="6"/>
        <v>0.29439307034999412</v>
      </c>
    </row>
    <row r="42" spans="1:21" ht="18" customHeight="1" x14ac:dyDescent="0.15">
      <c r="A42" s="13" t="s">
        <v>34</v>
      </c>
      <c r="B42" s="14">
        <v>691</v>
      </c>
      <c r="C42" s="4">
        <f t="shared" si="7"/>
        <v>3.9239068710959684E-3</v>
      </c>
      <c r="D42" s="14">
        <v>1020</v>
      </c>
      <c r="E42" s="4">
        <f t="shared" si="8"/>
        <v>3.6077460429746219E-3</v>
      </c>
      <c r="F42" s="14">
        <v>246</v>
      </c>
      <c r="G42" s="14">
        <v>365</v>
      </c>
      <c r="H42" s="14">
        <f t="shared" si="9"/>
        <v>445</v>
      </c>
      <c r="I42" s="15">
        <f t="shared" si="0"/>
        <v>1.8089430894308942</v>
      </c>
      <c r="J42" s="14">
        <f t="shared" si="10"/>
        <v>655</v>
      </c>
      <c r="K42" s="15">
        <f t="shared" si="2"/>
        <v>1.7945205479452055</v>
      </c>
      <c r="L42" s="16">
        <v>51</v>
      </c>
      <c r="M42" s="16">
        <v>81</v>
      </c>
      <c r="N42" s="16">
        <v>30</v>
      </c>
      <c r="O42" s="16">
        <v>97</v>
      </c>
      <c r="P42" s="16">
        <v>321</v>
      </c>
      <c r="Q42" s="16">
        <v>451</v>
      </c>
      <c r="R42" s="10">
        <f t="shared" si="11"/>
        <v>370</v>
      </c>
      <c r="S42" s="8">
        <f t="shared" si="4"/>
        <v>1.1526479750778815</v>
      </c>
      <c r="T42" s="10">
        <f t="shared" si="12"/>
        <v>569</v>
      </c>
      <c r="U42" s="8">
        <f t="shared" si="6"/>
        <v>1.2616407982261642</v>
      </c>
    </row>
    <row r="43" spans="1:21" ht="18" customHeight="1" x14ac:dyDescent="0.15">
      <c r="A43" s="13" t="s">
        <v>35</v>
      </c>
      <c r="B43" s="14">
        <v>384</v>
      </c>
      <c r="C43" s="4">
        <f t="shared" si="7"/>
        <v>2.1805792163543439E-3</v>
      </c>
      <c r="D43" s="14">
        <v>571</v>
      </c>
      <c r="E43" s="4">
        <f t="shared" si="8"/>
        <v>2.0196303828808912E-3</v>
      </c>
      <c r="F43" s="14">
        <v>314</v>
      </c>
      <c r="G43" s="14">
        <v>497</v>
      </c>
      <c r="H43" s="14">
        <f t="shared" si="9"/>
        <v>70</v>
      </c>
      <c r="I43" s="15">
        <f t="shared" si="0"/>
        <v>0.22292993630573249</v>
      </c>
      <c r="J43" s="14">
        <f t="shared" si="10"/>
        <v>74</v>
      </c>
      <c r="K43" s="15">
        <f t="shared" si="2"/>
        <v>0.1488933601609658</v>
      </c>
      <c r="L43" s="16">
        <v>145</v>
      </c>
      <c r="M43" s="16">
        <v>214</v>
      </c>
      <c r="N43" s="16">
        <v>61</v>
      </c>
      <c r="O43" s="16">
        <v>79</v>
      </c>
      <c r="P43" s="16">
        <v>252</v>
      </c>
      <c r="Q43" s="16">
        <v>397</v>
      </c>
      <c r="R43" s="10">
        <f t="shared" si="11"/>
        <v>132</v>
      </c>
      <c r="S43" s="8">
        <f t="shared" si="4"/>
        <v>0.52380952380952384</v>
      </c>
      <c r="T43" s="10">
        <f t="shared" si="12"/>
        <v>174</v>
      </c>
      <c r="U43" s="8">
        <f t="shared" si="6"/>
        <v>0.43828715365239296</v>
      </c>
    </row>
    <row r="44" spans="1:21" ht="18" customHeight="1" x14ac:dyDescent="0.15">
      <c r="A44" s="13" t="s">
        <v>36</v>
      </c>
      <c r="B44" s="14">
        <v>883</v>
      </c>
      <c r="C44" s="4">
        <f t="shared" si="7"/>
        <v>5.0141964792731405E-3</v>
      </c>
      <c r="D44" s="14">
        <v>1447</v>
      </c>
      <c r="E44" s="4">
        <f t="shared" si="8"/>
        <v>5.1180475727296846E-3</v>
      </c>
      <c r="F44" s="14">
        <v>545</v>
      </c>
      <c r="G44" s="14">
        <v>1416</v>
      </c>
      <c r="H44" s="14">
        <f t="shared" si="9"/>
        <v>338</v>
      </c>
      <c r="I44" s="15">
        <f t="shared" si="0"/>
        <v>0.62018348623853214</v>
      </c>
      <c r="J44" s="14">
        <f t="shared" si="10"/>
        <v>31</v>
      </c>
      <c r="K44" s="15">
        <f t="shared" si="2"/>
        <v>2.1892655367231638E-2</v>
      </c>
      <c r="L44" s="16">
        <v>189</v>
      </c>
      <c r="M44" s="16">
        <v>283</v>
      </c>
      <c r="N44" s="16">
        <v>108</v>
      </c>
      <c r="O44" s="16">
        <v>145</v>
      </c>
      <c r="P44" s="16">
        <v>310</v>
      </c>
      <c r="Q44" s="16">
        <v>599</v>
      </c>
      <c r="R44" s="10">
        <f t="shared" si="11"/>
        <v>573</v>
      </c>
      <c r="S44" s="8">
        <f t="shared" si="4"/>
        <v>1.8483870967741935</v>
      </c>
      <c r="T44" s="10">
        <f t="shared" si="12"/>
        <v>848</v>
      </c>
      <c r="U44" s="8">
        <f t="shared" si="6"/>
        <v>1.4156928213689481</v>
      </c>
    </row>
    <row r="45" spans="1:21" ht="18" customHeight="1" x14ac:dyDescent="0.15">
      <c r="A45" s="13" t="s">
        <v>37</v>
      </c>
      <c r="B45" s="14">
        <v>144</v>
      </c>
      <c r="C45" s="4">
        <f t="shared" si="7"/>
        <v>8.1771720613287903E-4</v>
      </c>
      <c r="D45" s="14">
        <v>233</v>
      </c>
      <c r="E45" s="4">
        <f t="shared" si="8"/>
        <v>8.2412238040498718E-4</v>
      </c>
      <c r="F45" s="14">
        <v>81</v>
      </c>
      <c r="G45" s="14">
        <v>161</v>
      </c>
      <c r="H45" s="14">
        <f t="shared" si="9"/>
        <v>63</v>
      </c>
      <c r="I45" s="15">
        <f t="shared" si="0"/>
        <v>0.77777777777777779</v>
      </c>
      <c r="J45" s="14">
        <f t="shared" si="10"/>
        <v>72</v>
      </c>
      <c r="K45" s="15">
        <f t="shared" si="2"/>
        <v>0.44720496894409939</v>
      </c>
      <c r="L45" s="16">
        <v>66</v>
      </c>
      <c r="M45" s="16">
        <v>98</v>
      </c>
      <c r="N45" s="16">
        <v>29</v>
      </c>
      <c r="O45" s="16">
        <v>48</v>
      </c>
      <c r="P45" s="16">
        <v>79</v>
      </c>
      <c r="Q45" s="16">
        <v>283</v>
      </c>
      <c r="R45" s="10">
        <f t="shared" si="11"/>
        <v>65</v>
      </c>
      <c r="S45" s="8">
        <f t="shared" si="4"/>
        <v>0.82278481012658233</v>
      </c>
      <c r="T45" s="10">
        <f t="shared" si="12"/>
        <v>-50</v>
      </c>
      <c r="U45" s="8">
        <f t="shared" si="6"/>
        <v>-0.17667844522968199</v>
      </c>
    </row>
    <row r="46" spans="1:21" ht="18" customHeight="1" x14ac:dyDescent="0.15">
      <c r="A46" s="13" t="s">
        <v>38</v>
      </c>
      <c r="B46" s="14">
        <v>428</v>
      </c>
      <c r="C46" s="4">
        <f t="shared" si="7"/>
        <v>2.4304372515616128E-3</v>
      </c>
      <c r="D46" s="14">
        <v>714</v>
      </c>
      <c r="E46" s="4">
        <f t="shared" si="8"/>
        <v>2.5254222300822352E-3</v>
      </c>
      <c r="F46" s="14">
        <v>301</v>
      </c>
      <c r="G46" s="14">
        <v>599</v>
      </c>
      <c r="H46" s="14">
        <f t="shared" si="9"/>
        <v>127</v>
      </c>
      <c r="I46" s="15">
        <f t="shared" si="0"/>
        <v>0.42192691029900331</v>
      </c>
      <c r="J46" s="14">
        <f t="shared" si="10"/>
        <v>115</v>
      </c>
      <c r="K46" s="15">
        <f t="shared" si="2"/>
        <v>0.19198664440734559</v>
      </c>
      <c r="L46" s="16">
        <v>124</v>
      </c>
      <c r="M46" s="16">
        <v>238</v>
      </c>
      <c r="N46" s="16">
        <v>53</v>
      </c>
      <c r="O46" s="16">
        <v>92</v>
      </c>
      <c r="P46" s="16">
        <v>300</v>
      </c>
      <c r="Q46" s="16">
        <v>833</v>
      </c>
      <c r="R46" s="10">
        <f t="shared" si="11"/>
        <v>128</v>
      </c>
      <c r="S46" s="8">
        <f t="shared" si="4"/>
        <v>0.42666666666666669</v>
      </c>
      <c r="T46" s="10">
        <f t="shared" si="12"/>
        <v>-119</v>
      </c>
      <c r="U46" s="8">
        <f t="shared" si="6"/>
        <v>-0.14285714285714285</v>
      </c>
    </row>
    <row r="47" spans="1:21" ht="18" customHeight="1" x14ac:dyDescent="0.15">
      <c r="A47" s="13" t="s">
        <v>39</v>
      </c>
      <c r="B47" s="14">
        <v>2326</v>
      </c>
      <c r="C47" s="4">
        <f t="shared" si="7"/>
        <v>1.3208404315729699E-2</v>
      </c>
      <c r="D47" s="14">
        <v>3750</v>
      </c>
      <c r="E47" s="4">
        <f t="shared" si="8"/>
        <v>1.3263772216818463E-2</v>
      </c>
      <c r="F47" s="14">
        <v>1434</v>
      </c>
      <c r="G47" s="14">
        <v>2299</v>
      </c>
      <c r="H47" s="14">
        <f t="shared" si="9"/>
        <v>892</v>
      </c>
      <c r="I47" s="15">
        <f t="shared" si="0"/>
        <v>0.62203626220362618</v>
      </c>
      <c r="J47" s="14">
        <f t="shared" si="10"/>
        <v>1451</v>
      </c>
      <c r="K47" s="15">
        <f t="shared" si="2"/>
        <v>0.63114397564158331</v>
      </c>
      <c r="L47" s="16">
        <v>253</v>
      </c>
      <c r="M47" s="16">
        <v>440</v>
      </c>
      <c r="N47" s="16">
        <v>168</v>
      </c>
      <c r="O47" s="16">
        <v>327</v>
      </c>
      <c r="P47" s="16">
        <v>1146</v>
      </c>
      <c r="Q47" s="16">
        <v>2009</v>
      </c>
      <c r="R47" s="10">
        <f t="shared" si="11"/>
        <v>1180</v>
      </c>
      <c r="S47" s="8">
        <f t="shared" si="4"/>
        <v>1.0296684118673647</v>
      </c>
      <c r="T47" s="10">
        <f t="shared" si="12"/>
        <v>1741</v>
      </c>
      <c r="U47" s="8">
        <f t="shared" si="6"/>
        <v>0.86660029865604782</v>
      </c>
    </row>
    <row r="48" spans="1:21" ht="18" customHeight="1" x14ac:dyDescent="0.15">
      <c r="A48" s="13" t="s">
        <v>40</v>
      </c>
      <c r="B48" s="14">
        <v>131</v>
      </c>
      <c r="C48" s="4">
        <f t="shared" si="7"/>
        <v>7.4389551391254973E-4</v>
      </c>
      <c r="D48" s="14">
        <v>260</v>
      </c>
      <c r="E48" s="4">
        <f t="shared" si="8"/>
        <v>9.1962154036608014E-4</v>
      </c>
      <c r="F48" s="14">
        <v>169</v>
      </c>
      <c r="G48" s="14">
        <v>397</v>
      </c>
      <c r="H48" s="14">
        <f t="shared" si="9"/>
        <v>-38</v>
      </c>
      <c r="I48" s="15">
        <f t="shared" si="0"/>
        <v>-0.22485207100591717</v>
      </c>
      <c r="J48" s="14">
        <f t="shared" si="10"/>
        <v>-137</v>
      </c>
      <c r="K48" s="15">
        <f t="shared" si="2"/>
        <v>-0.34508816120906799</v>
      </c>
      <c r="L48" s="16">
        <v>61</v>
      </c>
      <c r="M48" s="16">
        <v>113</v>
      </c>
      <c r="N48" s="16">
        <v>35</v>
      </c>
      <c r="O48" s="16">
        <v>56</v>
      </c>
      <c r="P48" s="16">
        <v>131</v>
      </c>
      <c r="Q48" s="16">
        <v>407</v>
      </c>
      <c r="R48" s="10">
        <f t="shared" si="11"/>
        <v>0</v>
      </c>
      <c r="S48" s="8">
        <f t="shared" si="4"/>
        <v>0</v>
      </c>
      <c r="T48" s="10">
        <f t="shared" si="12"/>
        <v>-147</v>
      </c>
      <c r="U48" s="8">
        <f t="shared" si="6"/>
        <v>-0.36117936117936117</v>
      </c>
    </row>
    <row r="49" spans="1:21" ht="18" customHeight="1" x14ac:dyDescent="0.15">
      <c r="A49" s="13" t="s">
        <v>41</v>
      </c>
      <c r="B49" s="14">
        <v>4952</v>
      </c>
      <c r="C49" s="4">
        <f t="shared" si="7"/>
        <v>2.8120386144236228E-2</v>
      </c>
      <c r="D49" s="14">
        <v>6246</v>
      </c>
      <c r="E49" s="4">
        <f t="shared" si="8"/>
        <v>2.2092139004332833E-2</v>
      </c>
      <c r="F49" s="14">
        <v>1515</v>
      </c>
      <c r="G49" s="14">
        <v>2281</v>
      </c>
      <c r="H49" s="14">
        <f t="shared" si="9"/>
        <v>3437</v>
      </c>
      <c r="I49" s="15">
        <f t="shared" si="0"/>
        <v>2.2686468646864686</v>
      </c>
      <c r="J49" s="14">
        <f t="shared" si="10"/>
        <v>3965</v>
      </c>
      <c r="K49" s="15">
        <f t="shared" si="2"/>
        <v>1.7382726874177992</v>
      </c>
      <c r="L49" s="16">
        <v>250</v>
      </c>
      <c r="M49" s="16">
        <v>404</v>
      </c>
      <c r="N49" s="16">
        <v>408</v>
      </c>
      <c r="O49" s="16">
        <v>535</v>
      </c>
      <c r="P49" s="16">
        <v>2784</v>
      </c>
      <c r="Q49" s="16">
        <v>3674</v>
      </c>
      <c r="R49" s="10">
        <f t="shared" si="11"/>
        <v>2168</v>
      </c>
      <c r="S49" s="8">
        <f t="shared" si="4"/>
        <v>0.77873563218390807</v>
      </c>
      <c r="T49" s="10">
        <f t="shared" si="12"/>
        <v>2572</v>
      </c>
      <c r="U49" s="8">
        <f t="shared" si="6"/>
        <v>0.70005443658138267</v>
      </c>
    </row>
    <row r="50" spans="1:21" ht="18" customHeight="1" x14ac:dyDescent="0.15">
      <c r="A50" s="13" t="s">
        <v>42</v>
      </c>
      <c r="B50" s="14">
        <v>26</v>
      </c>
      <c r="C50" s="4">
        <f t="shared" si="7"/>
        <v>1.4764338444065871E-4</v>
      </c>
      <c r="D50" s="14">
        <v>36</v>
      </c>
      <c r="E50" s="4">
        <f t="shared" si="8"/>
        <v>1.2733221328145724E-4</v>
      </c>
      <c r="F50" s="14">
        <v>21</v>
      </c>
      <c r="G50" s="14">
        <v>51</v>
      </c>
      <c r="H50" s="14">
        <f t="shared" si="9"/>
        <v>5</v>
      </c>
      <c r="I50" s="15">
        <f t="shared" si="0"/>
        <v>0.23809523809523808</v>
      </c>
      <c r="J50" s="14">
        <f t="shared" si="10"/>
        <v>-15</v>
      </c>
      <c r="K50" s="15">
        <f t="shared" si="2"/>
        <v>-0.29411764705882354</v>
      </c>
      <c r="L50" s="16">
        <v>1</v>
      </c>
      <c r="M50" s="16">
        <v>1</v>
      </c>
      <c r="N50" s="16">
        <v>3</v>
      </c>
      <c r="O50" s="16">
        <v>5</v>
      </c>
      <c r="P50" s="16">
        <v>16</v>
      </c>
      <c r="Q50" s="16">
        <v>20</v>
      </c>
      <c r="R50" s="10">
        <f t="shared" si="11"/>
        <v>10</v>
      </c>
      <c r="S50" s="8">
        <f t="shared" si="4"/>
        <v>0.625</v>
      </c>
      <c r="T50" s="10">
        <f t="shared" si="12"/>
        <v>16</v>
      </c>
      <c r="U50" s="8">
        <f t="shared" si="6"/>
        <v>0.8</v>
      </c>
    </row>
    <row r="51" spans="1:21" ht="18" customHeight="1" x14ac:dyDescent="0.15">
      <c r="A51" s="13" t="s">
        <v>43</v>
      </c>
      <c r="B51" s="14">
        <v>0</v>
      </c>
      <c r="C51" s="4">
        <f t="shared" si="7"/>
        <v>0</v>
      </c>
      <c r="D51" s="14">
        <v>0</v>
      </c>
      <c r="E51" s="4">
        <f t="shared" si="8"/>
        <v>0</v>
      </c>
      <c r="F51" s="14">
        <v>0</v>
      </c>
      <c r="G51" s="14">
        <v>0</v>
      </c>
      <c r="H51" s="14">
        <f t="shared" si="9"/>
        <v>0</v>
      </c>
      <c r="I51" s="15"/>
      <c r="J51" s="14">
        <f t="shared" si="10"/>
        <v>0</v>
      </c>
      <c r="K51" s="15"/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0">
        <f t="shared" si="11"/>
        <v>0</v>
      </c>
      <c r="S51" s="8"/>
      <c r="T51" s="10">
        <f t="shared" si="12"/>
        <v>0</v>
      </c>
      <c r="U51" s="8"/>
    </row>
    <row r="52" spans="1:21" ht="18" customHeight="1" x14ac:dyDescent="0.15">
      <c r="A52" s="13" t="s">
        <v>44</v>
      </c>
      <c r="B52" s="14">
        <v>3913</v>
      </c>
      <c r="C52" s="4">
        <f t="shared" si="7"/>
        <v>2.2220329358319135E-2</v>
      </c>
      <c r="D52" s="14">
        <v>5627</v>
      </c>
      <c r="E52" s="4">
        <f t="shared" si="8"/>
        <v>1.9902732337076665E-2</v>
      </c>
      <c r="F52" s="14">
        <v>1833</v>
      </c>
      <c r="G52" s="14">
        <v>2824</v>
      </c>
      <c r="H52" s="14">
        <f t="shared" si="9"/>
        <v>2080</v>
      </c>
      <c r="I52" s="15">
        <f t="shared" ref="I52:I67" si="13">(B52-F52)/F52</f>
        <v>1.1347517730496455</v>
      </c>
      <c r="J52" s="14">
        <f t="shared" si="10"/>
        <v>2803</v>
      </c>
      <c r="K52" s="15">
        <f t="shared" ref="K52:K67" si="14">(D52-G52)/G52</f>
        <v>0.99256373937677056</v>
      </c>
      <c r="L52" s="16">
        <v>119</v>
      </c>
      <c r="M52" s="16">
        <v>192</v>
      </c>
      <c r="N52" s="16">
        <v>193</v>
      </c>
      <c r="O52" s="16">
        <v>302</v>
      </c>
      <c r="P52" s="16">
        <v>1957</v>
      </c>
      <c r="Q52" s="16">
        <v>2951</v>
      </c>
      <c r="R52" s="10">
        <f t="shared" si="11"/>
        <v>1956</v>
      </c>
      <c r="S52" s="8">
        <f t="shared" ref="S52:S67" si="15">(B52-P52)/P52</f>
        <v>0.99948901379662747</v>
      </c>
      <c r="T52" s="10">
        <f t="shared" si="12"/>
        <v>2676</v>
      </c>
      <c r="U52" s="8">
        <f t="shared" ref="U52:U67" si="16">(D52-Q52)/Q52</f>
        <v>0.90681125042358524</v>
      </c>
    </row>
    <row r="53" spans="1:21" ht="18" customHeight="1" x14ac:dyDescent="0.15">
      <c r="A53" s="13" t="s">
        <v>45</v>
      </c>
      <c r="B53" s="14">
        <v>9134</v>
      </c>
      <c r="C53" s="4">
        <f t="shared" si="7"/>
        <v>5.1868256672345257E-2</v>
      </c>
      <c r="D53" s="14">
        <v>15935</v>
      </c>
      <c r="E53" s="4">
        <f t="shared" si="8"/>
        <v>5.6362189406667255E-2</v>
      </c>
      <c r="F53" s="14">
        <v>3203</v>
      </c>
      <c r="G53" s="14">
        <v>5703</v>
      </c>
      <c r="H53" s="14">
        <f t="shared" si="9"/>
        <v>5931</v>
      </c>
      <c r="I53" s="15">
        <f t="shared" si="13"/>
        <v>1.8517015298157977</v>
      </c>
      <c r="J53" s="14">
        <f t="shared" si="10"/>
        <v>10232</v>
      </c>
      <c r="K53" s="15">
        <f t="shared" si="14"/>
        <v>1.7941434332807293</v>
      </c>
      <c r="L53" s="16">
        <v>157</v>
      </c>
      <c r="M53" s="16">
        <v>247</v>
      </c>
      <c r="N53" s="16">
        <v>237</v>
      </c>
      <c r="O53" s="16">
        <v>469</v>
      </c>
      <c r="P53" s="16">
        <v>5190</v>
      </c>
      <c r="Q53" s="16">
        <v>9269</v>
      </c>
      <c r="R53" s="10">
        <f t="shared" si="11"/>
        <v>3944</v>
      </c>
      <c r="S53" s="8">
        <f t="shared" si="15"/>
        <v>0.75992292870905587</v>
      </c>
      <c r="T53" s="10">
        <f t="shared" si="12"/>
        <v>6666</v>
      </c>
      <c r="U53" s="8">
        <f t="shared" si="16"/>
        <v>0.71917143165390007</v>
      </c>
    </row>
    <row r="54" spans="1:21" ht="18" customHeight="1" x14ac:dyDescent="0.15">
      <c r="A54" s="13" t="s">
        <v>46</v>
      </c>
      <c r="B54" s="14">
        <v>5236</v>
      </c>
      <c r="C54" s="4">
        <f t="shared" si="7"/>
        <v>2.9733106189664963E-2</v>
      </c>
      <c r="D54" s="14">
        <v>8007</v>
      </c>
      <c r="E54" s="4">
        <f t="shared" si="8"/>
        <v>2.8320806437350781E-2</v>
      </c>
      <c r="F54" s="14">
        <v>2332</v>
      </c>
      <c r="G54" s="14">
        <v>3570</v>
      </c>
      <c r="H54" s="14">
        <f t="shared" si="9"/>
        <v>2904</v>
      </c>
      <c r="I54" s="15">
        <f t="shared" si="13"/>
        <v>1.2452830188679245</v>
      </c>
      <c r="J54" s="14">
        <f t="shared" si="10"/>
        <v>4437</v>
      </c>
      <c r="K54" s="15">
        <f t="shared" si="14"/>
        <v>1.2428571428571429</v>
      </c>
      <c r="L54" s="16">
        <v>139</v>
      </c>
      <c r="M54" s="16">
        <v>248</v>
      </c>
      <c r="N54" s="16">
        <v>223</v>
      </c>
      <c r="O54" s="16">
        <v>380</v>
      </c>
      <c r="P54" s="16">
        <v>2027</v>
      </c>
      <c r="Q54" s="16">
        <v>3301</v>
      </c>
      <c r="R54" s="10">
        <f t="shared" si="11"/>
        <v>3209</v>
      </c>
      <c r="S54" s="8">
        <f t="shared" si="15"/>
        <v>1.5831277750370005</v>
      </c>
      <c r="T54" s="10">
        <f t="shared" si="12"/>
        <v>4706</v>
      </c>
      <c r="U54" s="8">
        <f t="shared" si="16"/>
        <v>1.4256285973947289</v>
      </c>
    </row>
    <row r="55" spans="1:21" ht="18" customHeight="1" x14ac:dyDescent="0.15">
      <c r="A55" s="13" t="s">
        <v>47</v>
      </c>
      <c r="B55" s="14">
        <v>6486</v>
      </c>
      <c r="C55" s="4">
        <f t="shared" si="7"/>
        <v>3.6831345826235096E-2</v>
      </c>
      <c r="D55" s="14">
        <v>11711</v>
      </c>
      <c r="E55" s="4">
        <f t="shared" si="8"/>
        <v>4.1421876381642936E-2</v>
      </c>
      <c r="F55" s="14">
        <v>4206</v>
      </c>
      <c r="G55" s="14">
        <v>7896</v>
      </c>
      <c r="H55" s="14">
        <f t="shared" si="9"/>
        <v>2280</v>
      </c>
      <c r="I55" s="15">
        <f t="shared" si="13"/>
        <v>0.54208273894436521</v>
      </c>
      <c r="J55" s="14">
        <f t="shared" si="10"/>
        <v>3815</v>
      </c>
      <c r="K55" s="15">
        <f t="shared" si="14"/>
        <v>0.48315602836879434</v>
      </c>
      <c r="L55" s="16">
        <v>554</v>
      </c>
      <c r="M55" s="16">
        <v>892</v>
      </c>
      <c r="N55" s="16">
        <v>165</v>
      </c>
      <c r="O55" s="16">
        <v>279</v>
      </c>
      <c r="P55" s="16">
        <v>3521</v>
      </c>
      <c r="Q55" s="16">
        <v>6286</v>
      </c>
      <c r="R55" s="10">
        <f t="shared" si="11"/>
        <v>2965</v>
      </c>
      <c r="S55" s="8">
        <f t="shared" si="15"/>
        <v>0.84209031525134903</v>
      </c>
      <c r="T55" s="10">
        <f t="shared" si="12"/>
        <v>5425</v>
      </c>
      <c r="U55" s="8">
        <f t="shared" si="16"/>
        <v>0.86302895322939865</v>
      </c>
    </row>
    <row r="56" spans="1:21" ht="18" customHeight="1" x14ac:dyDescent="0.15">
      <c r="A56" s="13" t="s">
        <v>48</v>
      </c>
      <c r="B56" s="14">
        <v>3995</v>
      </c>
      <c r="C56" s="4">
        <f t="shared" si="7"/>
        <v>2.2685973878478139E-2</v>
      </c>
      <c r="D56" s="14">
        <v>5199</v>
      </c>
      <c r="E56" s="4">
        <f t="shared" si="8"/>
        <v>1.8388893801397119E-2</v>
      </c>
      <c r="F56" s="14">
        <v>817</v>
      </c>
      <c r="G56" s="14">
        <v>1163</v>
      </c>
      <c r="H56" s="14">
        <f t="shared" si="9"/>
        <v>3178</v>
      </c>
      <c r="I56" s="15">
        <f t="shared" si="13"/>
        <v>3.8898408812729497</v>
      </c>
      <c r="J56" s="14">
        <f t="shared" si="10"/>
        <v>4036</v>
      </c>
      <c r="K56" s="15">
        <f t="shared" si="14"/>
        <v>3.470335339638865</v>
      </c>
      <c r="L56" s="16">
        <v>166</v>
      </c>
      <c r="M56" s="16">
        <v>258</v>
      </c>
      <c r="N56" s="16">
        <v>552</v>
      </c>
      <c r="O56" s="16">
        <v>685</v>
      </c>
      <c r="P56" s="16">
        <v>3239</v>
      </c>
      <c r="Q56" s="16">
        <v>4031</v>
      </c>
      <c r="R56" s="10">
        <f t="shared" si="11"/>
        <v>756</v>
      </c>
      <c r="S56" s="8">
        <f t="shared" si="15"/>
        <v>0.23340537202840383</v>
      </c>
      <c r="T56" s="10">
        <f t="shared" si="12"/>
        <v>1168</v>
      </c>
      <c r="U56" s="8">
        <f t="shared" si="16"/>
        <v>0.28975440337385266</v>
      </c>
    </row>
    <row r="57" spans="1:21" ht="18" customHeight="1" x14ac:dyDescent="0.15">
      <c r="A57" s="13" t="s">
        <v>49</v>
      </c>
      <c r="B57" s="14">
        <v>1626</v>
      </c>
      <c r="C57" s="4">
        <f t="shared" si="7"/>
        <v>9.2333901192504265E-3</v>
      </c>
      <c r="D57" s="14">
        <v>2179</v>
      </c>
      <c r="E57" s="4">
        <f t="shared" si="8"/>
        <v>7.7071359094526481E-3</v>
      </c>
      <c r="F57" s="14">
        <v>729</v>
      </c>
      <c r="G57" s="14">
        <v>1025</v>
      </c>
      <c r="H57" s="14">
        <f t="shared" si="9"/>
        <v>897</v>
      </c>
      <c r="I57" s="15">
        <f t="shared" si="13"/>
        <v>1.2304526748971194</v>
      </c>
      <c r="J57" s="14">
        <f t="shared" si="10"/>
        <v>1154</v>
      </c>
      <c r="K57" s="15">
        <f t="shared" si="14"/>
        <v>1.1258536585365853</v>
      </c>
      <c r="L57" s="16">
        <v>67</v>
      </c>
      <c r="M57" s="16">
        <v>117</v>
      </c>
      <c r="N57" s="16">
        <v>119</v>
      </c>
      <c r="O57" s="16">
        <v>153</v>
      </c>
      <c r="P57" s="16">
        <v>906</v>
      </c>
      <c r="Q57" s="16">
        <v>1183</v>
      </c>
      <c r="R57" s="10">
        <f t="shared" si="11"/>
        <v>720</v>
      </c>
      <c r="S57" s="8">
        <f t="shared" si="15"/>
        <v>0.79470198675496684</v>
      </c>
      <c r="T57" s="10">
        <f t="shared" si="12"/>
        <v>996</v>
      </c>
      <c r="U57" s="8">
        <f t="shared" si="16"/>
        <v>0.84192730346576505</v>
      </c>
    </row>
    <row r="58" spans="1:21" ht="18" customHeight="1" x14ac:dyDescent="0.15">
      <c r="A58" s="13" t="s">
        <v>50</v>
      </c>
      <c r="B58" s="14">
        <v>32</v>
      </c>
      <c r="C58" s="4">
        <f t="shared" si="7"/>
        <v>1.8171493469619534E-4</v>
      </c>
      <c r="D58" s="14">
        <v>70</v>
      </c>
      <c r="E58" s="4">
        <f t="shared" si="8"/>
        <v>2.4759041471394467E-4</v>
      </c>
      <c r="F58" s="14">
        <v>21</v>
      </c>
      <c r="G58" s="14">
        <v>69</v>
      </c>
      <c r="H58" s="14">
        <f t="shared" si="9"/>
        <v>11</v>
      </c>
      <c r="I58" s="15">
        <f t="shared" si="13"/>
        <v>0.52380952380952384</v>
      </c>
      <c r="J58" s="14">
        <f t="shared" si="10"/>
        <v>1</v>
      </c>
      <c r="K58" s="15">
        <f t="shared" si="14"/>
        <v>1.4492753623188406E-2</v>
      </c>
      <c r="L58" s="16">
        <v>6</v>
      </c>
      <c r="M58" s="16">
        <v>11</v>
      </c>
      <c r="N58" s="16">
        <v>5</v>
      </c>
      <c r="O58" s="16">
        <v>13</v>
      </c>
      <c r="P58" s="16">
        <v>25</v>
      </c>
      <c r="Q58" s="16">
        <v>183</v>
      </c>
      <c r="R58" s="10">
        <f t="shared" si="11"/>
        <v>7</v>
      </c>
      <c r="S58" s="8">
        <f t="shared" si="15"/>
        <v>0.28000000000000003</v>
      </c>
      <c r="T58" s="10">
        <f t="shared" si="12"/>
        <v>-113</v>
      </c>
      <c r="U58" s="8">
        <f t="shared" si="16"/>
        <v>-0.61748633879781423</v>
      </c>
    </row>
    <row r="59" spans="1:21" ht="18" customHeight="1" x14ac:dyDescent="0.15">
      <c r="A59" s="13" t="s">
        <v>51</v>
      </c>
      <c r="B59" s="14">
        <v>1284</v>
      </c>
      <c r="C59" s="4">
        <f t="shared" si="7"/>
        <v>7.291311754684838E-3</v>
      </c>
      <c r="D59" s="14">
        <v>1863</v>
      </c>
      <c r="E59" s="4">
        <f t="shared" si="8"/>
        <v>6.5894420373154121E-3</v>
      </c>
      <c r="F59" s="14">
        <v>473</v>
      </c>
      <c r="G59" s="14">
        <v>678</v>
      </c>
      <c r="H59" s="14">
        <f t="shared" si="9"/>
        <v>811</v>
      </c>
      <c r="I59" s="15">
        <f t="shared" si="13"/>
        <v>1.7145877378435519</v>
      </c>
      <c r="J59" s="14">
        <f t="shared" si="10"/>
        <v>1185</v>
      </c>
      <c r="K59" s="15">
        <f t="shared" si="14"/>
        <v>1.747787610619469</v>
      </c>
      <c r="L59" s="16">
        <v>126</v>
      </c>
      <c r="M59" s="16">
        <v>183</v>
      </c>
      <c r="N59" s="16">
        <v>332</v>
      </c>
      <c r="O59" s="16">
        <v>404</v>
      </c>
      <c r="P59" s="16">
        <v>2626</v>
      </c>
      <c r="Q59" s="16">
        <v>3698</v>
      </c>
      <c r="R59" s="10">
        <f t="shared" si="11"/>
        <v>-1342</v>
      </c>
      <c r="S59" s="8">
        <f t="shared" si="15"/>
        <v>-0.511043412033511</v>
      </c>
      <c r="T59" s="10">
        <f t="shared" si="12"/>
        <v>-1835</v>
      </c>
      <c r="U59" s="8">
        <f t="shared" si="16"/>
        <v>-0.49621416982152516</v>
      </c>
    </row>
    <row r="60" spans="1:21" ht="18" customHeight="1" x14ac:dyDescent="0.15">
      <c r="A60" s="13" t="s">
        <v>52</v>
      </c>
      <c r="B60" s="14">
        <v>558</v>
      </c>
      <c r="C60" s="4">
        <f t="shared" si="7"/>
        <v>3.1686541737649065E-3</v>
      </c>
      <c r="D60" s="14">
        <v>971</v>
      </c>
      <c r="E60" s="4">
        <f t="shared" si="8"/>
        <v>3.4344327526748607E-3</v>
      </c>
      <c r="F60" s="14">
        <v>273</v>
      </c>
      <c r="G60" s="14">
        <v>533</v>
      </c>
      <c r="H60" s="14">
        <f t="shared" si="9"/>
        <v>285</v>
      </c>
      <c r="I60" s="15">
        <f t="shared" si="13"/>
        <v>1.043956043956044</v>
      </c>
      <c r="J60" s="14">
        <f t="shared" si="10"/>
        <v>438</v>
      </c>
      <c r="K60" s="15">
        <f t="shared" si="14"/>
        <v>0.8217636022514071</v>
      </c>
      <c r="L60" s="16">
        <v>53</v>
      </c>
      <c r="M60" s="16">
        <v>76</v>
      </c>
      <c r="N60" s="16">
        <v>25</v>
      </c>
      <c r="O60" s="16">
        <v>30</v>
      </c>
      <c r="P60" s="16">
        <v>212</v>
      </c>
      <c r="Q60" s="16">
        <v>645</v>
      </c>
      <c r="R60" s="10">
        <f t="shared" si="11"/>
        <v>346</v>
      </c>
      <c r="S60" s="8">
        <f t="shared" si="15"/>
        <v>1.6320754716981132</v>
      </c>
      <c r="T60" s="10">
        <f t="shared" si="12"/>
        <v>326</v>
      </c>
      <c r="U60" s="8">
        <f t="shared" si="16"/>
        <v>0.50542635658914725</v>
      </c>
    </row>
    <row r="61" spans="1:21" ht="18" customHeight="1" x14ac:dyDescent="0.15">
      <c r="A61" s="13" t="s">
        <v>53</v>
      </c>
      <c r="B61" s="14">
        <v>2075</v>
      </c>
      <c r="C61" s="4">
        <f t="shared" si="7"/>
        <v>1.1783077796706417E-2</v>
      </c>
      <c r="D61" s="14">
        <v>2928</v>
      </c>
      <c r="E61" s="4">
        <f t="shared" si="8"/>
        <v>1.0356353346891856E-2</v>
      </c>
      <c r="F61" s="14">
        <v>2098</v>
      </c>
      <c r="G61" s="14">
        <v>2747</v>
      </c>
      <c r="H61" s="14">
        <f t="shared" si="9"/>
        <v>-23</v>
      </c>
      <c r="I61" s="15">
        <f t="shared" si="13"/>
        <v>-1.09628217349857E-2</v>
      </c>
      <c r="J61" s="14">
        <f t="shared" si="10"/>
        <v>181</v>
      </c>
      <c r="K61" s="15">
        <f t="shared" si="14"/>
        <v>6.5890061885693491E-2</v>
      </c>
      <c r="L61" s="16">
        <v>463</v>
      </c>
      <c r="M61" s="16">
        <v>635</v>
      </c>
      <c r="N61" s="16">
        <v>33</v>
      </c>
      <c r="O61" s="16">
        <v>39</v>
      </c>
      <c r="P61" s="16">
        <v>812</v>
      </c>
      <c r="Q61" s="16">
        <v>1223</v>
      </c>
      <c r="R61" s="10">
        <f t="shared" si="11"/>
        <v>1263</v>
      </c>
      <c r="S61" s="8">
        <f t="shared" si="15"/>
        <v>1.5554187192118227</v>
      </c>
      <c r="T61" s="10">
        <f t="shared" si="12"/>
        <v>1705</v>
      </c>
      <c r="U61" s="8">
        <f t="shared" si="16"/>
        <v>1.3941128372853639</v>
      </c>
    </row>
    <row r="62" spans="1:21" ht="18" customHeight="1" x14ac:dyDescent="0.15">
      <c r="A62" s="13" t="s">
        <v>54</v>
      </c>
      <c r="B62" s="14">
        <v>1293</v>
      </c>
      <c r="C62" s="4">
        <f t="shared" si="7"/>
        <v>7.3424190800681433E-3</v>
      </c>
      <c r="D62" s="14">
        <v>1963</v>
      </c>
      <c r="E62" s="4">
        <f t="shared" si="8"/>
        <v>6.9431426297639045E-3</v>
      </c>
      <c r="F62" s="14">
        <v>763</v>
      </c>
      <c r="G62" s="14">
        <v>1124</v>
      </c>
      <c r="H62" s="14">
        <f t="shared" si="9"/>
        <v>530</v>
      </c>
      <c r="I62" s="15">
        <f t="shared" si="13"/>
        <v>0.6946264744429882</v>
      </c>
      <c r="J62" s="14">
        <f t="shared" si="10"/>
        <v>839</v>
      </c>
      <c r="K62" s="15">
        <f t="shared" si="14"/>
        <v>0.74644128113879005</v>
      </c>
      <c r="L62" s="16">
        <v>133</v>
      </c>
      <c r="M62" s="16">
        <v>200</v>
      </c>
      <c r="N62" s="16">
        <v>51</v>
      </c>
      <c r="O62" s="16">
        <v>78</v>
      </c>
      <c r="P62" s="16">
        <v>429</v>
      </c>
      <c r="Q62" s="16">
        <v>699</v>
      </c>
      <c r="R62" s="10">
        <f t="shared" si="11"/>
        <v>864</v>
      </c>
      <c r="S62" s="8">
        <f t="shared" si="15"/>
        <v>2.0139860139860142</v>
      </c>
      <c r="T62" s="10">
        <f t="shared" si="12"/>
        <v>1264</v>
      </c>
      <c r="U62" s="8">
        <f t="shared" si="16"/>
        <v>1.8082975679542204</v>
      </c>
    </row>
    <row r="63" spans="1:21" ht="18" customHeight="1" x14ac:dyDescent="0.15">
      <c r="A63" s="13" t="s">
        <v>55</v>
      </c>
      <c r="B63" s="14">
        <v>37</v>
      </c>
      <c r="C63" s="4">
        <f t="shared" si="7"/>
        <v>2.1010789324247588E-4</v>
      </c>
      <c r="D63" s="14">
        <v>67</v>
      </c>
      <c r="E63" s="4">
        <f t="shared" si="8"/>
        <v>2.3697939694048987E-4</v>
      </c>
      <c r="F63" s="14">
        <v>8</v>
      </c>
      <c r="G63" s="14">
        <v>24</v>
      </c>
      <c r="H63" s="14">
        <f t="shared" si="9"/>
        <v>29</v>
      </c>
      <c r="I63" s="15">
        <f t="shared" si="13"/>
        <v>3.625</v>
      </c>
      <c r="J63" s="14">
        <f t="shared" si="10"/>
        <v>43</v>
      </c>
      <c r="K63" s="15">
        <f t="shared" si="14"/>
        <v>1.7916666666666667</v>
      </c>
      <c r="L63" s="16">
        <v>5</v>
      </c>
      <c r="M63" s="16">
        <v>11</v>
      </c>
      <c r="N63" s="16">
        <v>1</v>
      </c>
      <c r="O63" s="16">
        <v>2</v>
      </c>
      <c r="P63" s="16">
        <v>11</v>
      </c>
      <c r="Q63" s="16">
        <v>16</v>
      </c>
      <c r="R63" s="10">
        <f t="shared" si="11"/>
        <v>26</v>
      </c>
      <c r="S63" s="8">
        <f t="shared" si="15"/>
        <v>2.3636363636363638</v>
      </c>
      <c r="T63" s="10">
        <f t="shared" si="12"/>
        <v>51</v>
      </c>
      <c r="U63" s="8">
        <f t="shared" si="16"/>
        <v>3.1875</v>
      </c>
    </row>
    <row r="64" spans="1:21" ht="18" customHeight="1" x14ac:dyDescent="0.15">
      <c r="A64" s="13" t="s">
        <v>56</v>
      </c>
      <c r="B64" s="14">
        <v>1184</v>
      </c>
      <c r="C64" s="4">
        <f t="shared" si="7"/>
        <v>6.723452583759228E-3</v>
      </c>
      <c r="D64" s="14">
        <v>2124</v>
      </c>
      <c r="E64" s="4">
        <f t="shared" si="8"/>
        <v>7.5126005836059773E-3</v>
      </c>
      <c r="F64" s="14">
        <v>317</v>
      </c>
      <c r="G64" s="14">
        <v>528</v>
      </c>
      <c r="H64" s="14">
        <f t="shared" si="9"/>
        <v>867</v>
      </c>
      <c r="I64" s="15">
        <f t="shared" si="13"/>
        <v>2.7350157728706623</v>
      </c>
      <c r="J64" s="14">
        <f t="shared" si="10"/>
        <v>1596</v>
      </c>
      <c r="K64" s="15">
        <f t="shared" si="14"/>
        <v>3.0227272727272729</v>
      </c>
      <c r="L64" s="16">
        <v>27</v>
      </c>
      <c r="M64" s="16">
        <v>52</v>
      </c>
      <c r="N64" s="16">
        <v>35</v>
      </c>
      <c r="O64" s="16">
        <v>50</v>
      </c>
      <c r="P64" s="16">
        <v>671</v>
      </c>
      <c r="Q64" s="16">
        <v>1166</v>
      </c>
      <c r="R64" s="10">
        <f t="shared" si="11"/>
        <v>513</v>
      </c>
      <c r="S64" s="8">
        <f t="shared" si="15"/>
        <v>0.76453055141579729</v>
      </c>
      <c r="T64" s="10">
        <f t="shared" si="12"/>
        <v>958</v>
      </c>
      <c r="U64" s="8">
        <f t="shared" si="16"/>
        <v>0.82161234991423671</v>
      </c>
    </row>
    <row r="65" spans="1:21" ht="18" customHeight="1" x14ac:dyDescent="0.15">
      <c r="A65" s="13" t="s">
        <v>57</v>
      </c>
      <c r="B65" s="14">
        <v>27148</v>
      </c>
      <c r="C65" s="4">
        <f t="shared" si="7"/>
        <v>0.15416240772288473</v>
      </c>
      <c r="D65" s="14">
        <v>47652</v>
      </c>
      <c r="E65" s="4">
        <f t="shared" si="8"/>
        <v>0.16854540631355558</v>
      </c>
      <c r="F65" s="14">
        <v>19679</v>
      </c>
      <c r="G65" s="14">
        <v>37324</v>
      </c>
      <c r="H65" s="14">
        <f t="shared" si="9"/>
        <v>7469</v>
      </c>
      <c r="I65" s="15">
        <f t="shared" si="13"/>
        <v>0.37954164337618779</v>
      </c>
      <c r="J65" s="14">
        <f t="shared" si="10"/>
        <v>10328</v>
      </c>
      <c r="K65" s="15">
        <f t="shared" si="14"/>
        <v>0.27671203515164505</v>
      </c>
      <c r="L65" s="16">
        <v>5867</v>
      </c>
      <c r="M65" s="16">
        <v>10135</v>
      </c>
      <c r="N65" s="16">
        <v>1213</v>
      </c>
      <c r="O65" s="16">
        <v>2023</v>
      </c>
      <c r="P65" s="16">
        <v>17001</v>
      </c>
      <c r="Q65" s="16">
        <v>32036</v>
      </c>
      <c r="R65" s="10">
        <f t="shared" si="11"/>
        <v>10147</v>
      </c>
      <c r="S65" s="8">
        <f t="shared" si="15"/>
        <v>0.59684724427974822</v>
      </c>
      <c r="T65" s="10">
        <f t="shared" si="12"/>
        <v>15616</v>
      </c>
      <c r="U65" s="8">
        <f t="shared" si="16"/>
        <v>0.48745161693095268</v>
      </c>
    </row>
    <row r="66" spans="1:21" ht="18" customHeight="1" x14ac:dyDescent="0.15">
      <c r="A66" s="13" t="s">
        <v>58</v>
      </c>
      <c r="B66" s="14">
        <v>230</v>
      </c>
      <c r="C66" s="4">
        <f t="shared" si="7"/>
        <v>1.3060760931289041E-3</v>
      </c>
      <c r="D66" s="14">
        <v>401</v>
      </c>
      <c r="E66" s="4">
        <f t="shared" si="8"/>
        <v>1.4183393757184544E-3</v>
      </c>
      <c r="F66" s="14">
        <v>197</v>
      </c>
      <c r="G66" s="14">
        <v>317</v>
      </c>
      <c r="H66" s="14">
        <f t="shared" si="9"/>
        <v>33</v>
      </c>
      <c r="I66" s="15">
        <f t="shared" si="13"/>
        <v>0.16751269035532995</v>
      </c>
      <c r="J66" s="14">
        <f t="shared" si="10"/>
        <v>84</v>
      </c>
      <c r="K66" s="15">
        <f t="shared" si="14"/>
        <v>0.26498422712933756</v>
      </c>
      <c r="L66" s="16">
        <v>42</v>
      </c>
      <c r="M66" s="16">
        <v>149</v>
      </c>
      <c r="N66" s="16">
        <v>11</v>
      </c>
      <c r="O66" s="16">
        <v>12</v>
      </c>
      <c r="P66" s="16">
        <v>208</v>
      </c>
      <c r="Q66" s="16">
        <v>401</v>
      </c>
      <c r="R66" s="10">
        <f t="shared" si="11"/>
        <v>22</v>
      </c>
      <c r="S66" s="8">
        <f t="shared" si="15"/>
        <v>0.10576923076923077</v>
      </c>
      <c r="T66" s="10">
        <f t="shared" si="12"/>
        <v>0</v>
      </c>
      <c r="U66" s="8">
        <f t="shared" si="16"/>
        <v>0</v>
      </c>
    </row>
    <row r="67" spans="1:21" ht="18" customHeight="1" x14ac:dyDescent="0.15">
      <c r="A67" s="13" t="s">
        <v>59</v>
      </c>
      <c r="B67" s="14">
        <v>105</v>
      </c>
      <c r="C67" s="4">
        <f>B67/B$4</f>
        <v>5.9625212947189102E-4</v>
      </c>
      <c r="D67" s="14">
        <v>152</v>
      </c>
      <c r="E67" s="4">
        <f>D67/D$4</f>
        <v>5.3762490052170842E-4</v>
      </c>
      <c r="F67" s="14">
        <v>105</v>
      </c>
      <c r="G67" s="14">
        <v>194</v>
      </c>
      <c r="H67" s="14">
        <f t="shared" si="9"/>
        <v>0</v>
      </c>
      <c r="I67" s="15">
        <f t="shared" si="13"/>
        <v>0</v>
      </c>
      <c r="J67" s="14">
        <f t="shared" si="10"/>
        <v>-42</v>
      </c>
      <c r="K67" s="15">
        <f t="shared" si="14"/>
        <v>-0.21649484536082475</v>
      </c>
      <c r="L67" s="16">
        <v>44</v>
      </c>
      <c r="M67" s="16">
        <v>78</v>
      </c>
      <c r="N67" s="16">
        <v>25</v>
      </c>
      <c r="O67" s="16">
        <v>37</v>
      </c>
      <c r="P67" s="16">
        <v>73</v>
      </c>
      <c r="Q67" s="16">
        <v>124</v>
      </c>
      <c r="R67" s="10">
        <f t="shared" si="11"/>
        <v>32</v>
      </c>
      <c r="S67" s="8">
        <f t="shared" si="15"/>
        <v>0.43835616438356162</v>
      </c>
      <c r="T67" s="10">
        <f t="shared" si="12"/>
        <v>28</v>
      </c>
      <c r="U67" s="8">
        <f t="shared" si="16"/>
        <v>0.22580645161290322</v>
      </c>
    </row>
    <row r="68" spans="1:21" s="6" customFormat="1" ht="37" customHeight="1" x14ac:dyDescent="0.15">
      <c r="A68" s="22" t="s">
        <v>94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s="6" customFormat="1" ht="18" customHeight="1" x14ac:dyDescent="0.15">
      <c r="A69" s="23" t="s">
        <v>83</v>
      </c>
      <c r="B69" s="21" t="s">
        <v>84</v>
      </c>
      <c r="C69" s="21"/>
      <c r="D69" s="21"/>
      <c r="E69" s="21"/>
      <c r="F69" s="20" t="s">
        <v>85</v>
      </c>
      <c r="G69" s="20"/>
      <c r="H69" s="21" t="s">
        <v>86</v>
      </c>
      <c r="I69" s="21"/>
      <c r="J69" s="21"/>
      <c r="K69" s="21"/>
      <c r="L69" s="21">
        <v>2021</v>
      </c>
      <c r="M69" s="21"/>
      <c r="N69" s="20" t="s">
        <v>87</v>
      </c>
      <c r="O69" s="20"/>
      <c r="P69" s="20" t="s">
        <v>88</v>
      </c>
      <c r="Q69" s="20"/>
      <c r="R69" s="21" t="s">
        <v>89</v>
      </c>
      <c r="S69" s="21"/>
      <c r="T69" s="21"/>
      <c r="U69" s="21"/>
    </row>
    <row r="70" spans="1:21" s="6" customFormat="1" ht="18" customHeight="1" x14ac:dyDescent="0.15">
      <c r="A70" s="23"/>
      <c r="B70" s="1" t="s">
        <v>90</v>
      </c>
      <c r="C70" s="2" t="s">
        <v>91</v>
      </c>
      <c r="D70" s="1" t="s">
        <v>92</v>
      </c>
      <c r="E70" s="2" t="s">
        <v>91</v>
      </c>
      <c r="F70" s="1" t="s">
        <v>90</v>
      </c>
      <c r="G70" s="1" t="s">
        <v>92</v>
      </c>
      <c r="H70" s="24" t="s">
        <v>90</v>
      </c>
      <c r="I70" s="25"/>
      <c r="J70" s="24" t="s">
        <v>92</v>
      </c>
      <c r="K70" s="25"/>
      <c r="L70" s="1" t="s">
        <v>90</v>
      </c>
      <c r="M70" s="1" t="s">
        <v>92</v>
      </c>
      <c r="N70" s="1" t="s">
        <v>90</v>
      </c>
      <c r="O70" s="1" t="s">
        <v>92</v>
      </c>
      <c r="P70" s="1" t="s">
        <v>90</v>
      </c>
      <c r="Q70" s="1" t="s">
        <v>92</v>
      </c>
      <c r="R70" s="24" t="s">
        <v>90</v>
      </c>
      <c r="S70" s="25"/>
      <c r="T70" s="24" t="s">
        <v>92</v>
      </c>
      <c r="U70" s="25"/>
    </row>
    <row r="71" spans="1:21" ht="18" customHeight="1" x14ac:dyDescent="0.15">
      <c r="A71" s="13" t="s">
        <v>60</v>
      </c>
      <c r="B71" s="14">
        <v>4808</v>
      </c>
      <c r="C71" s="4">
        <f t="shared" ref="C71:C91" si="17">B71/B$3</f>
        <v>2.2596427245425963E-2</v>
      </c>
      <c r="D71" s="14">
        <v>7931</v>
      </c>
      <c r="E71" s="4">
        <f t="shared" ref="E71:E91" si="18">D71/D$3</f>
        <v>2.3082811149367412E-2</v>
      </c>
      <c r="F71" s="14">
        <v>4242</v>
      </c>
      <c r="G71" s="14">
        <v>7863</v>
      </c>
      <c r="H71" s="14">
        <f t="shared" ref="H71:H91" si="19">B71-F71</f>
        <v>566</v>
      </c>
      <c r="I71" s="15">
        <f t="shared" ref="I71:I91" si="20">(B71-F71)/F71</f>
        <v>0.13342762847713344</v>
      </c>
      <c r="J71" s="14">
        <f t="shared" ref="J71:J91" si="21">D71-G71</f>
        <v>68</v>
      </c>
      <c r="K71" s="15">
        <f t="shared" ref="K71:K91" si="22">(D71-G71)/G71</f>
        <v>8.6480986900674042E-3</v>
      </c>
      <c r="L71" s="16">
        <v>3580</v>
      </c>
      <c r="M71" s="16">
        <v>5855</v>
      </c>
      <c r="N71" s="16">
        <v>3101</v>
      </c>
      <c r="O71" s="16">
        <v>5094</v>
      </c>
      <c r="P71" s="16">
        <v>7420</v>
      </c>
      <c r="Q71" s="16">
        <v>12607</v>
      </c>
      <c r="R71" s="10">
        <f t="shared" ref="R71:R91" si="23">B71-P71</f>
        <v>-2612</v>
      </c>
      <c r="S71" s="8">
        <f t="shared" ref="S71:S91" si="24">(B71-P71)/P71</f>
        <v>-0.35202156334231804</v>
      </c>
      <c r="T71" s="10">
        <f t="shared" ref="T71:T91" si="25">D71-Q71</f>
        <v>-4676</v>
      </c>
      <c r="U71" s="8">
        <f t="shared" ref="U71:U91" si="26">(D71-Q71)/Q71</f>
        <v>-0.37090505274847307</v>
      </c>
    </row>
    <row r="72" spans="1:21" ht="18" customHeight="1" x14ac:dyDescent="0.15">
      <c r="A72" s="13" t="s">
        <v>61</v>
      </c>
      <c r="B72" s="14">
        <v>6522</v>
      </c>
      <c r="C72" s="4">
        <f t="shared" si="17"/>
        <v>3.0651809171104018E-2</v>
      </c>
      <c r="D72" s="14">
        <v>9705</v>
      </c>
      <c r="E72" s="4">
        <f t="shared" si="18"/>
        <v>2.824595665169723E-2</v>
      </c>
      <c r="F72" s="14">
        <v>5496</v>
      </c>
      <c r="G72" s="14">
        <v>8870</v>
      </c>
      <c r="H72" s="14">
        <f t="shared" si="19"/>
        <v>1026</v>
      </c>
      <c r="I72" s="15">
        <f t="shared" si="20"/>
        <v>0.18668122270742357</v>
      </c>
      <c r="J72" s="14">
        <f t="shared" si="21"/>
        <v>835</v>
      </c>
      <c r="K72" s="15">
        <f t="shared" si="22"/>
        <v>9.4137542277339351E-2</v>
      </c>
      <c r="L72" s="16">
        <v>4121</v>
      </c>
      <c r="M72" s="16">
        <v>7448</v>
      </c>
      <c r="N72" s="16">
        <v>2420</v>
      </c>
      <c r="O72" s="16">
        <v>4451</v>
      </c>
      <c r="P72" s="16">
        <v>5593</v>
      </c>
      <c r="Q72" s="16">
        <v>10036</v>
      </c>
      <c r="R72" s="10">
        <f t="shared" si="23"/>
        <v>929</v>
      </c>
      <c r="S72" s="8">
        <f t="shared" si="24"/>
        <v>0.16610048274629</v>
      </c>
      <c r="T72" s="10">
        <f t="shared" si="25"/>
        <v>-331</v>
      </c>
      <c r="U72" s="8">
        <f t="shared" si="26"/>
        <v>-3.2981267437225986E-2</v>
      </c>
    </row>
    <row r="73" spans="1:21" ht="18" customHeight="1" x14ac:dyDescent="0.15">
      <c r="A73" s="13" t="s">
        <v>62</v>
      </c>
      <c r="B73" s="14">
        <v>928</v>
      </c>
      <c r="C73" s="4">
        <f t="shared" si="17"/>
        <v>4.3613736447078401E-3</v>
      </c>
      <c r="D73" s="14">
        <v>1502</v>
      </c>
      <c r="E73" s="4">
        <f t="shared" si="18"/>
        <v>4.3715019980267123E-3</v>
      </c>
      <c r="F73" s="14">
        <v>1060</v>
      </c>
      <c r="G73" s="14">
        <v>1668</v>
      </c>
      <c r="H73" s="14">
        <f t="shared" si="19"/>
        <v>-132</v>
      </c>
      <c r="I73" s="15">
        <f t="shared" si="20"/>
        <v>-0.12452830188679245</v>
      </c>
      <c r="J73" s="14">
        <f t="shared" si="21"/>
        <v>-166</v>
      </c>
      <c r="K73" s="15">
        <f t="shared" si="22"/>
        <v>-9.9520383693045569E-2</v>
      </c>
      <c r="L73" s="16">
        <v>1027</v>
      </c>
      <c r="M73" s="16">
        <v>1587</v>
      </c>
      <c r="N73" s="16">
        <v>738</v>
      </c>
      <c r="O73" s="16">
        <v>1101</v>
      </c>
      <c r="P73" s="16">
        <v>1415</v>
      </c>
      <c r="Q73" s="16">
        <v>2735</v>
      </c>
      <c r="R73" s="10">
        <f t="shared" si="23"/>
        <v>-487</v>
      </c>
      <c r="S73" s="8">
        <f t="shared" si="24"/>
        <v>-0.34416961130742052</v>
      </c>
      <c r="T73" s="10">
        <f t="shared" si="25"/>
        <v>-1233</v>
      </c>
      <c r="U73" s="8">
        <f t="shared" si="26"/>
        <v>-0.45082266910420477</v>
      </c>
    </row>
    <row r="74" spans="1:21" ht="18" customHeight="1" x14ac:dyDescent="0.15">
      <c r="A74" s="13" t="s">
        <v>63</v>
      </c>
      <c r="B74" s="14">
        <v>10011</v>
      </c>
      <c r="C74" s="4">
        <f t="shared" si="17"/>
        <v>4.7049258143502352E-2</v>
      </c>
      <c r="D74" s="14">
        <v>15734</v>
      </c>
      <c r="E74" s="4">
        <f t="shared" si="18"/>
        <v>4.5793084179062776E-2</v>
      </c>
      <c r="F74" s="14">
        <v>8329</v>
      </c>
      <c r="G74" s="14">
        <v>14972</v>
      </c>
      <c r="H74" s="14">
        <f t="shared" si="19"/>
        <v>1682</v>
      </c>
      <c r="I74" s="15">
        <f t="shared" si="20"/>
        <v>0.20194501140593107</v>
      </c>
      <c r="J74" s="14">
        <f t="shared" si="21"/>
        <v>762</v>
      </c>
      <c r="K74" s="15">
        <f t="shared" si="22"/>
        <v>5.0895004007480628E-2</v>
      </c>
      <c r="L74" s="16">
        <v>6200</v>
      </c>
      <c r="M74" s="16">
        <v>11115</v>
      </c>
      <c r="N74" s="16">
        <v>4353</v>
      </c>
      <c r="O74" s="16">
        <v>6776</v>
      </c>
      <c r="P74" s="16">
        <v>11286</v>
      </c>
      <c r="Q74" s="16">
        <v>20371</v>
      </c>
      <c r="R74" s="10">
        <f t="shared" si="23"/>
        <v>-1275</v>
      </c>
      <c r="S74" s="8">
        <f t="shared" si="24"/>
        <v>-0.11297182349813929</v>
      </c>
      <c r="T74" s="10">
        <f t="shared" si="25"/>
        <v>-4637</v>
      </c>
      <c r="U74" s="8">
        <f t="shared" si="26"/>
        <v>-0.22762750969515488</v>
      </c>
    </row>
    <row r="75" spans="1:21" ht="18" customHeight="1" x14ac:dyDescent="0.15">
      <c r="A75" s="13" t="s">
        <v>64</v>
      </c>
      <c r="B75" s="14">
        <v>30612</v>
      </c>
      <c r="C75" s="4">
        <f t="shared" si="17"/>
        <v>0.14386893320236679</v>
      </c>
      <c r="D75" s="14">
        <v>45053</v>
      </c>
      <c r="E75" s="4">
        <f t="shared" si="18"/>
        <v>0.13112468676238179</v>
      </c>
      <c r="F75" s="14">
        <v>26265</v>
      </c>
      <c r="G75" s="14">
        <v>41461</v>
      </c>
      <c r="H75" s="14">
        <f t="shared" si="19"/>
        <v>4347</v>
      </c>
      <c r="I75" s="15">
        <f t="shared" si="20"/>
        <v>0.16550542547115935</v>
      </c>
      <c r="J75" s="14">
        <f t="shared" si="21"/>
        <v>3592</v>
      </c>
      <c r="K75" s="15">
        <f t="shared" si="22"/>
        <v>8.6635633486891295E-2</v>
      </c>
      <c r="L75" s="16">
        <v>19299</v>
      </c>
      <c r="M75" s="16">
        <v>29844</v>
      </c>
      <c r="N75" s="16">
        <v>15571</v>
      </c>
      <c r="O75" s="16">
        <v>25655</v>
      </c>
      <c r="P75" s="16">
        <v>34818</v>
      </c>
      <c r="Q75" s="16">
        <v>59359</v>
      </c>
      <c r="R75" s="10">
        <f t="shared" si="23"/>
        <v>-4206</v>
      </c>
      <c r="S75" s="8">
        <f t="shared" si="24"/>
        <v>-0.12079958642081681</v>
      </c>
      <c r="T75" s="10">
        <f t="shared" si="25"/>
        <v>-14306</v>
      </c>
      <c r="U75" s="8">
        <f t="shared" si="26"/>
        <v>-0.2410081032362405</v>
      </c>
    </row>
    <row r="76" spans="1:21" ht="18" customHeight="1" x14ac:dyDescent="0.15">
      <c r="A76" s="13" t="s">
        <v>65</v>
      </c>
      <c r="B76" s="14">
        <v>13285</v>
      </c>
      <c r="C76" s="4">
        <f t="shared" si="17"/>
        <v>6.2436259558128933E-2</v>
      </c>
      <c r="D76" s="14">
        <v>22284</v>
      </c>
      <c r="E76" s="4">
        <f t="shared" si="18"/>
        <v>6.4856558271655956E-2</v>
      </c>
      <c r="F76" s="14">
        <v>12368</v>
      </c>
      <c r="G76" s="14">
        <v>21248</v>
      </c>
      <c r="H76" s="14">
        <f t="shared" si="19"/>
        <v>917</v>
      </c>
      <c r="I76" s="15">
        <f t="shared" si="20"/>
        <v>7.4142949547218631E-2</v>
      </c>
      <c r="J76" s="14">
        <f t="shared" si="21"/>
        <v>1036</v>
      </c>
      <c r="K76" s="15">
        <f t="shared" si="22"/>
        <v>4.875753012048193E-2</v>
      </c>
      <c r="L76" s="16">
        <v>13417</v>
      </c>
      <c r="M76" s="16">
        <v>21512</v>
      </c>
      <c r="N76" s="16">
        <v>12071</v>
      </c>
      <c r="O76" s="16">
        <v>18901</v>
      </c>
      <c r="P76" s="16">
        <v>20428</v>
      </c>
      <c r="Q76" s="16">
        <v>40017</v>
      </c>
      <c r="R76" s="10">
        <f t="shared" si="23"/>
        <v>-7143</v>
      </c>
      <c r="S76" s="8">
        <f t="shared" si="24"/>
        <v>-0.34966712355590368</v>
      </c>
      <c r="T76" s="10">
        <f t="shared" si="25"/>
        <v>-17733</v>
      </c>
      <c r="U76" s="8">
        <f t="shared" si="26"/>
        <v>-0.44313666691656045</v>
      </c>
    </row>
    <row r="77" spans="1:21" ht="18" customHeight="1" x14ac:dyDescent="0.15">
      <c r="A77" s="13" t="s">
        <v>66</v>
      </c>
      <c r="B77" s="14">
        <v>2422</v>
      </c>
      <c r="C77" s="4">
        <f t="shared" si="17"/>
        <v>1.138280923220085E-2</v>
      </c>
      <c r="D77" s="14">
        <v>4290</v>
      </c>
      <c r="E77" s="4">
        <f t="shared" si="18"/>
        <v>1.2485847917133553E-2</v>
      </c>
      <c r="F77" s="14">
        <v>2238</v>
      </c>
      <c r="G77" s="14">
        <v>4205</v>
      </c>
      <c r="H77" s="14">
        <f t="shared" si="19"/>
        <v>184</v>
      </c>
      <c r="I77" s="15">
        <f t="shared" si="20"/>
        <v>8.2216264521894553E-2</v>
      </c>
      <c r="J77" s="14">
        <f t="shared" si="21"/>
        <v>85</v>
      </c>
      <c r="K77" s="15">
        <f t="shared" si="22"/>
        <v>2.0214030915576695E-2</v>
      </c>
      <c r="L77" s="16">
        <v>2208</v>
      </c>
      <c r="M77" s="16">
        <v>3827</v>
      </c>
      <c r="N77" s="16">
        <v>2081</v>
      </c>
      <c r="O77" s="16">
        <v>3473</v>
      </c>
      <c r="P77" s="16">
        <v>3755</v>
      </c>
      <c r="Q77" s="16">
        <v>8066</v>
      </c>
      <c r="R77" s="10">
        <f t="shared" si="23"/>
        <v>-1333</v>
      </c>
      <c r="S77" s="8">
        <f t="shared" si="24"/>
        <v>-0.35499334221038614</v>
      </c>
      <c r="T77" s="10">
        <f t="shared" si="25"/>
        <v>-3776</v>
      </c>
      <c r="U77" s="8">
        <f t="shared" si="26"/>
        <v>-0.4681378626332755</v>
      </c>
    </row>
    <row r="78" spans="1:21" ht="18" customHeight="1" x14ac:dyDescent="0.15">
      <c r="A78" s="13" t="s">
        <v>67</v>
      </c>
      <c r="B78" s="14">
        <v>24979</v>
      </c>
      <c r="C78" s="4">
        <f t="shared" si="17"/>
        <v>0.11739520718874691</v>
      </c>
      <c r="D78" s="14">
        <v>47730</v>
      </c>
      <c r="E78" s="4">
        <f t="shared" si="18"/>
        <v>0.13891597228083552</v>
      </c>
      <c r="F78" s="14">
        <v>21982</v>
      </c>
      <c r="G78" s="14">
        <v>43363</v>
      </c>
      <c r="H78" s="14">
        <f t="shared" si="19"/>
        <v>2997</v>
      </c>
      <c r="I78" s="15">
        <f t="shared" si="20"/>
        <v>0.13633882267309616</v>
      </c>
      <c r="J78" s="14">
        <f t="shared" si="21"/>
        <v>4367</v>
      </c>
      <c r="K78" s="15">
        <f t="shared" si="22"/>
        <v>0.10070797684662039</v>
      </c>
      <c r="L78" s="16">
        <v>18409</v>
      </c>
      <c r="M78" s="16">
        <v>32044</v>
      </c>
      <c r="N78" s="16">
        <v>16426</v>
      </c>
      <c r="O78" s="16">
        <v>27945</v>
      </c>
      <c r="P78" s="16">
        <v>36487</v>
      </c>
      <c r="Q78" s="16">
        <v>74697</v>
      </c>
      <c r="R78" s="10">
        <f t="shared" si="23"/>
        <v>-11508</v>
      </c>
      <c r="S78" s="8">
        <f t="shared" si="24"/>
        <v>-0.31540000548140434</v>
      </c>
      <c r="T78" s="10">
        <f t="shared" si="25"/>
        <v>-26967</v>
      </c>
      <c r="U78" s="8">
        <f t="shared" si="26"/>
        <v>-0.36101851479979113</v>
      </c>
    </row>
    <row r="79" spans="1:21" ht="18" customHeight="1" x14ac:dyDescent="0.15">
      <c r="A79" s="13" t="s">
        <v>68</v>
      </c>
      <c r="B79" s="14">
        <v>3455</v>
      </c>
      <c r="C79" s="4">
        <f t="shared" si="17"/>
        <v>1.6237657265587915E-2</v>
      </c>
      <c r="D79" s="14">
        <v>6185</v>
      </c>
      <c r="E79" s="4">
        <f t="shared" si="18"/>
        <v>1.8001158360715856E-2</v>
      </c>
      <c r="F79" s="14">
        <v>3225</v>
      </c>
      <c r="G79" s="14">
        <v>5774</v>
      </c>
      <c r="H79" s="14">
        <f t="shared" si="19"/>
        <v>230</v>
      </c>
      <c r="I79" s="15">
        <f t="shared" si="20"/>
        <v>7.131782945736434E-2</v>
      </c>
      <c r="J79" s="14">
        <f t="shared" si="21"/>
        <v>411</v>
      </c>
      <c r="K79" s="15">
        <f t="shared" si="22"/>
        <v>7.1181156910287494E-2</v>
      </c>
      <c r="L79" s="16">
        <v>3616</v>
      </c>
      <c r="M79" s="16">
        <v>5602</v>
      </c>
      <c r="N79" s="16">
        <v>2674</v>
      </c>
      <c r="O79" s="16">
        <v>4247</v>
      </c>
      <c r="P79" s="16">
        <v>5357</v>
      </c>
      <c r="Q79" s="16">
        <v>10837</v>
      </c>
      <c r="R79" s="10">
        <f t="shared" si="23"/>
        <v>-1902</v>
      </c>
      <c r="S79" s="8">
        <f t="shared" si="24"/>
        <v>-0.35504946798581294</v>
      </c>
      <c r="T79" s="10">
        <f t="shared" si="25"/>
        <v>-4652</v>
      </c>
      <c r="U79" s="8">
        <f t="shared" si="26"/>
        <v>-0.42927009319922488</v>
      </c>
    </row>
    <row r="80" spans="1:21" ht="18" customHeight="1" x14ac:dyDescent="0.15">
      <c r="A80" s="13" t="s">
        <v>69</v>
      </c>
      <c r="B80" s="14">
        <v>29824</v>
      </c>
      <c r="C80" s="4">
        <f t="shared" si="17"/>
        <v>0.14016552540923127</v>
      </c>
      <c r="D80" s="14">
        <v>48185</v>
      </c>
      <c r="E80" s="4">
        <f t="shared" si="18"/>
        <v>0.14024022887810728</v>
      </c>
      <c r="F80" s="14">
        <v>29469</v>
      </c>
      <c r="G80" s="14">
        <v>50108</v>
      </c>
      <c r="H80" s="14">
        <f t="shared" si="19"/>
        <v>355</v>
      </c>
      <c r="I80" s="15">
        <f t="shared" si="20"/>
        <v>1.204655739930096E-2</v>
      </c>
      <c r="J80" s="14">
        <f t="shared" si="21"/>
        <v>-1923</v>
      </c>
      <c r="K80" s="15">
        <f t="shared" si="22"/>
        <v>-3.8377105452223198E-2</v>
      </c>
      <c r="L80" s="16">
        <v>28585</v>
      </c>
      <c r="M80" s="16">
        <v>46027</v>
      </c>
      <c r="N80" s="16">
        <v>21819</v>
      </c>
      <c r="O80" s="16">
        <v>34008</v>
      </c>
      <c r="P80" s="16">
        <v>41356</v>
      </c>
      <c r="Q80" s="16">
        <v>78750</v>
      </c>
      <c r="R80" s="10">
        <f t="shared" si="23"/>
        <v>-11532</v>
      </c>
      <c r="S80" s="8">
        <f t="shared" si="24"/>
        <v>-0.27884708385723955</v>
      </c>
      <c r="T80" s="10">
        <f t="shared" si="25"/>
        <v>-30565</v>
      </c>
      <c r="U80" s="8">
        <f t="shared" si="26"/>
        <v>-0.38812698412698415</v>
      </c>
    </row>
    <row r="81" spans="1:21" ht="18" customHeight="1" x14ac:dyDescent="0.15">
      <c r="A81" s="13" t="s">
        <v>70</v>
      </c>
      <c r="B81" s="14">
        <v>5769</v>
      </c>
      <c r="C81" s="4">
        <f t="shared" si="17"/>
        <v>2.711289284086156E-2</v>
      </c>
      <c r="D81" s="14">
        <v>9292</v>
      </c>
      <c r="E81" s="4">
        <f t="shared" si="18"/>
        <v>2.7043939124942882E-2</v>
      </c>
      <c r="F81" s="14">
        <v>4918</v>
      </c>
      <c r="G81" s="14">
        <v>8085</v>
      </c>
      <c r="H81" s="14">
        <f t="shared" si="19"/>
        <v>851</v>
      </c>
      <c r="I81" s="15">
        <f t="shared" si="20"/>
        <v>0.17303782025213502</v>
      </c>
      <c r="J81" s="14">
        <f t="shared" si="21"/>
        <v>1207</v>
      </c>
      <c r="K81" s="15">
        <f t="shared" si="22"/>
        <v>0.14928880643166356</v>
      </c>
      <c r="L81" s="16">
        <v>4297</v>
      </c>
      <c r="M81" s="16">
        <v>6659</v>
      </c>
      <c r="N81" s="16">
        <v>4179</v>
      </c>
      <c r="O81" s="16">
        <v>6693</v>
      </c>
      <c r="P81" s="16">
        <v>8517</v>
      </c>
      <c r="Q81" s="16">
        <v>14681</v>
      </c>
      <c r="R81" s="10">
        <f t="shared" si="23"/>
        <v>-2748</v>
      </c>
      <c r="S81" s="8">
        <f t="shared" si="24"/>
        <v>-0.32264882000704476</v>
      </c>
      <c r="T81" s="10">
        <f t="shared" si="25"/>
        <v>-5389</v>
      </c>
      <c r="U81" s="8">
        <f t="shared" si="26"/>
        <v>-0.36707308766432806</v>
      </c>
    </row>
    <row r="82" spans="1:21" ht="18" customHeight="1" x14ac:dyDescent="0.15">
      <c r="A82" s="13" t="s">
        <v>71</v>
      </c>
      <c r="B82" s="14">
        <v>1269</v>
      </c>
      <c r="C82" s="4">
        <f t="shared" si="17"/>
        <v>5.9639904688946642E-3</v>
      </c>
      <c r="D82" s="14">
        <v>1928</v>
      </c>
      <c r="E82" s="4">
        <f t="shared" si="18"/>
        <v>5.6113554275602539E-3</v>
      </c>
      <c r="F82" s="14">
        <v>1115</v>
      </c>
      <c r="G82" s="14">
        <v>1791</v>
      </c>
      <c r="H82" s="14">
        <f t="shared" si="19"/>
        <v>154</v>
      </c>
      <c r="I82" s="15">
        <f t="shared" si="20"/>
        <v>0.13811659192825113</v>
      </c>
      <c r="J82" s="14">
        <f t="shared" si="21"/>
        <v>137</v>
      </c>
      <c r="K82" s="15">
        <f t="shared" si="22"/>
        <v>7.6493579006141815E-2</v>
      </c>
      <c r="L82" s="16">
        <v>678</v>
      </c>
      <c r="M82" s="16">
        <v>1134</v>
      </c>
      <c r="N82" s="16">
        <v>658</v>
      </c>
      <c r="O82" s="16">
        <v>1015</v>
      </c>
      <c r="P82" s="16">
        <v>1539</v>
      </c>
      <c r="Q82" s="16">
        <v>2681</v>
      </c>
      <c r="R82" s="10">
        <f t="shared" si="23"/>
        <v>-270</v>
      </c>
      <c r="S82" s="8">
        <f t="shared" si="24"/>
        <v>-0.17543859649122806</v>
      </c>
      <c r="T82" s="10">
        <f t="shared" si="25"/>
        <v>-753</v>
      </c>
      <c r="U82" s="8">
        <f t="shared" si="26"/>
        <v>-0.28086534875046626</v>
      </c>
    </row>
    <row r="83" spans="1:21" ht="18" customHeight="1" x14ac:dyDescent="0.15">
      <c r="A83" s="13" t="s">
        <v>72</v>
      </c>
      <c r="B83" s="14">
        <v>10273</v>
      </c>
      <c r="C83" s="4">
        <f t="shared" si="17"/>
        <v>4.8280594237159094E-2</v>
      </c>
      <c r="D83" s="14">
        <v>17283</v>
      </c>
      <c r="E83" s="4">
        <f t="shared" si="18"/>
        <v>5.0301377517906566E-2</v>
      </c>
      <c r="F83" s="14">
        <v>11153</v>
      </c>
      <c r="G83" s="14">
        <v>19454</v>
      </c>
      <c r="H83" s="14">
        <f t="shared" si="19"/>
        <v>-880</v>
      </c>
      <c r="I83" s="15">
        <f t="shared" si="20"/>
        <v>-7.8902537433874292E-2</v>
      </c>
      <c r="J83" s="14">
        <f t="shared" si="21"/>
        <v>-2171</v>
      </c>
      <c r="K83" s="15">
        <f t="shared" si="22"/>
        <v>-0.11159658682019122</v>
      </c>
      <c r="L83" s="16">
        <v>10913</v>
      </c>
      <c r="M83" s="16">
        <v>17538</v>
      </c>
      <c r="N83" s="16">
        <v>7945</v>
      </c>
      <c r="O83" s="16">
        <v>12588</v>
      </c>
      <c r="P83" s="16">
        <v>15572</v>
      </c>
      <c r="Q83" s="16">
        <v>31179</v>
      </c>
      <c r="R83" s="10">
        <f t="shared" si="23"/>
        <v>-5299</v>
      </c>
      <c r="S83" s="8">
        <f t="shared" si="24"/>
        <v>-0.34029026457744671</v>
      </c>
      <c r="T83" s="10">
        <f t="shared" si="25"/>
        <v>-13896</v>
      </c>
      <c r="U83" s="8">
        <f t="shared" si="26"/>
        <v>-0.44568459540075051</v>
      </c>
    </row>
    <row r="84" spans="1:21" ht="18" customHeight="1" x14ac:dyDescent="0.15">
      <c r="A84" s="13" t="s">
        <v>73</v>
      </c>
      <c r="B84" s="14">
        <v>30891</v>
      </c>
      <c r="C84" s="4">
        <f t="shared" si="17"/>
        <v>0.14518016514942875</v>
      </c>
      <c r="D84" s="14">
        <v>42435</v>
      </c>
      <c r="E84" s="4">
        <f t="shared" si="18"/>
        <v>0.12350511803346439</v>
      </c>
      <c r="F84" s="14">
        <v>27867</v>
      </c>
      <c r="G84" s="14">
        <v>41739</v>
      </c>
      <c r="H84" s="14">
        <f t="shared" si="19"/>
        <v>3024</v>
      </c>
      <c r="I84" s="15">
        <f t="shared" si="20"/>
        <v>0.10851544837980406</v>
      </c>
      <c r="J84" s="14">
        <f t="shared" si="21"/>
        <v>696</v>
      </c>
      <c r="K84" s="15">
        <f t="shared" si="22"/>
        <v>1.6675052109537843E-2</v>
      </c>
      <c r="L84" s="16">
        <v>20114</v>
      </c>
      <c r="M84" s="16">
        <v>29210</v>
      </c>
      <c r="N84" s="16">
        <v>15827</v>
      </c>
      <c r="O84" s="16">
        <v>22051</v>
      </c>
      <c r="P84" s="16">
        <v>28708</v>
      </c>
      <c r="Q84" s="16">
        <v>49949</v>
      </c>
      <c r="R84" s="10">
        <f t="shared" si="23"/>
        <v>2183</v>
      </c>
      <c r="S84" s="8">
        <f t="shared" si="24"/>
        <v>7.6041521527100461E-2</v>
      </c>
      <c r="T84" s="10">
        <f t="shared" si="25"/>
        <v>-7514</v>
      </c>
      <c r="U84" s="8">
        <f t="shared" si="26"/>
        <v>-0.15043344211095316</v>
      </c>
    </row>
    <row r="85" spans="1:21" ht="18" customHeight="1" x14ac:dyDescent="0.15">
      <c r="A85" s="13" t="s">
        <v>74</v>
      </c>
      <c r="B85" s="14">
        <v>2296</v>
      </c>
      <c r="C85" s="4">
        <f t="shared" si="17"/>
        <v>1.0790639965785775E-2</v>
      </c>
      <c r="D85" s="14">
        <v>3749</v>
      </c>
      <c r="E85" s="4">
        <f t="shared" si="18"/>
        <v>1.0911292270707152E-2</v>
      </c>
      <c r="F85" s="14">
        <v>2412</v>
      </c>
      <c r="G85" s="14">
        <v>4508</v>
      </c>
      <c r="H85" s="14">
        <f t="shared" si="19"/>
        <v>-116</v>
      </c>
      <c r="I85" s="15">
        <f t="shared" si="20"/>
        <v>-4.809286898839138E-2</v>
      </c>
      <c r="J85" s="14">
        <f t="shared" si="21"/>
        <v>-759</v>
      </c>
      <c r="K85" s="15">
        <f t="shared" si="22"/>
        <v>-0.1683673469387755</v>
      </c>
      <c r="L85" s="16">
        <v>1626</v>
      </c>
      <c r="M85" s="16">
        <v>2768</v>
      </c>
      <c r="N85" s="16">
        <v>623</v>
      </c>
      <c r="O85" s="16">
        <v>1133</v>
      </c>
      <c r="P85" s="16">
        <v>2674</v>
      </c>
      <c r="Q85" s="16">
        <v>5877</v>
      </c>
      <c r="R85" s="10">
        <f t="shared" si="23"/>
        <v>-378</v>
      </c>
      <c r="S85" s="8">
        <f t="shared" si="24"/>
        <v>-0.14136125654450263</v>
      </c>
      <c r="T85" s="10">
        <f t="shared" si="25"/>
        <v>-2128</v>
      </c>
      <c r="U85" s="8">
        <f t="shared" si="26"/>
        <v>-0.36208950144631613</v>
      </c>
    </row>
    <row r="86" spans="1:21" ht="18" customHeight="1" x14ac:dyDescent="0.15">
      <c r="A86" s="13" t="s">
        <v>75</v>
      </c>
      <c r="B86" s="14">
        <v>9463</v>
      </c>
      <c r="C86" s="4">
        <f t="shared" si="17"/>
        <v>4.4473791810205048E-2</v>
      </c>
      <c r="D86" s="14">
        <v>16855</v>
      </c>
      <c r="E86" s="4">
        <f t="shared" si="18"/>
        <v>4.9055703180253152E-2</v>
      </c>
      <c r="F86" s="14">
        <v>8477</v>
      </c>
      <c r="G86" s="14">
        <v>15501</v>
      </c>
      <c r="H86" s="14">
        <f t="shared" si="19"/>
        <v>986</v>
      </c>
      <c r="I86" s="15">
        <f t="shared" si="20"/>
        <v>0.11631473398607999</v>
      </c>
      <c r="J86" s="14">
        <f t="shared" si="21"/>
        <v>1354</v>
      </c>
      <c r="K86" s="15">
        <f t="shared" si="22"/>
        <v>8.7349203277207924E-2</v>
      </c>
      <c r="L86" s="16">
        <v>6632</v>
      </c>
      <c r="M86" s="16">
        <v>12419</v>
      </c>
      <c r="N86" s="16">
        <v>4471</v>
      </c>
      <c r="O86" s="16">
        <v>8049</v>
      </c>
      <c r="P86" s="16">
        <v>11257</v>
      </c>
      <c r="Q86" s="16">
        <v>24551</v>
      </c>
      <c r="R86" s="10">
        <f t="shared" si="23"/>
        <v>-1794</v>
      </c>
      <c r="S86" s="8">
        <f t="shared" si="24"/>
        <v>-0.15936750466376476</v>
      </c>
      <c r="T86" s="10">
        <f t="shared" si="25"/>
        <v>-7696</v>
      </c>
      <c r="U86" s="8">
        <f t="shared" si="26"/>
        <v>-0.31346991975886929</v>
      </c>
    </row>
    <row r="87" spans="1:21" ht="18" customHeight="1" x14ac:dyDescent="0.15">
      <c r="A87" s="13" t="s">
        <v>76</v>
      </c>
      <c r="B87" s="14">
        <v>11592</v>
      </c>
      <c r="C87" s="4">
        <f t="shared" si="17"/>
        <v>5.4479572510186723E-2</v>
      </c>
      <c r="D87" s="14">
        <v>19244</v>
      </c>
      <c r="E87" s="4">
        <f t="shared" si="18"/>
        <v>5.6008777929444774E-2</v>
      </c>
      <c r="F87" s="14">
        <v>10850</v>
      </c>
      <c r="G87" s="14">
        <v>18644</v>
      </c>
      <c r="H87" s="14">
        <f t="shared" si="19"/>
        <v>742</v>
      </c>
      <c r="I87" s="15">
        <f t="shared" si="20"/>
        <v>6.8387096774193551E-2</v>
      </c>
      <c r="J87" s="14">
        <f t="shared" si="21"/>
        <v>600</v>
      </c>
      <c r="K87" s="15">
        <f t="shared" si="22"/>
        <v>3.2181935207037118E-2</v>
      </c>
      <c r="L87" s="16">
        <v>10492</v>
      </c>
      <c r="M87" s="16">
        <v>17022</v>
      </c>
      <c r="N87" s="16">
        <v>9589</v>
      </c>
      <c r="O87" s="16">
        <v>15596</v>
      </c>
      <c r="P87" s="16">
        <v>16746</v>
      </c>
      <c r="Q87" s="16">
        <v>32465</v>
      </c>
      <c r="R87" s="10">
        <f t="shared" si="23"/>
        <v>-5154</v>
      </c>
      <c r="S87" s="8">
        <f t="shared" si="24"/>
        <v>-0.30777499104263706</v>
      </c>
      <c r="T87" s="10">
        <f t="shared" si="25"/>
        <v>-13221</v>
      </c>
      <c r="U87" s="8">
        <f t="shared" si="26"/>
        <v>-0.40723856460803942</v>
      </c>
    </row>
    <row r="88" spans="1:21" ht="18" customHeight="1" x14ac:dyDescent="0.15">
      <c r="A88" s="13" t="s">
        <v>77</v>
      </c>
      <c r="B88" s="14">
        <v>983</v>
      </c>
      <c r="C88" s="4">
        <f t="shared" si="17"/>
        <v>4.6198602292541018E-3</v>
      </c>
      <c r="D88" s="14">
        <v>1513</v>
      </c>
      <c r="E88" s="4">
        <f t="shared" si="18"/>
        <v>4.4035169926860285E-3</v>
      </c>
      <c r="F88" s="14">
        <v>1295</v>
      </c>
      <c r="G88" s="14">
        <v>2058</v>
      </c>
      <c r="H88" s="14">
        <f t="shared" si="19"/>
        <v>-312</v>
      </c>
      <c r="I88" s="15">
        <f t="shared" si="20"/>
        <v>-0.24092664092664093</v>
      </c>
      <c r="J88" s="14">
        <f t="shared" si="21"/>
        <v>-545</v>
      </c>
      <c r="K88" s="15">
        <f t="shared" si="22"/>
        <v>-0.26482021379980564</v>
      </c>
      <c r="L88" s="16">
        <v>1221</v>
      </c>
      <c r="M88" s="16">
        <v>1914</v>
      </c>
      <c r="N88" s="16">
        <v>1023</v>
      </c>
      <c r="O88" s="16">
        <v>1530</v>
      </c>
      <c r="P88" s="16">
        <v>1625</v>
      </c>
      <c r="Q88" s="16">
        <v>3467</v>
      </c>
      <c r="R88" s="10">
        <f t="shared" si="23"/>
        <v>-642</v>
      </c>
      <c r="S88" s="8">
        <f t="shared" si="24"/>
        <v>-0.3950769230769231</v>
      </c>
      <c r="T88" s="10">
        <f t="shared" si="25"/>
        <v>-1954</v>
      </c>
      <c r="U88" s="8">
        <f t="shared" si="26"/>
        <v>-0.56359965387943467</v>
      </c>
    </row>
    <row r="89" spans="1:21" ht="18" customHeight="1" x14ac:dyDescent="0.15">
      <c r="A89" s="13" t="s">
        <v>78</v>
      </c>
      <c r="B89" s="14">
        <v>2888</v>
      </c>
      <c r="C89" s="4">
        <f t="shared" si="17"/>
        <v>1.3572895566720087E-2</v>
      </c>
      <c r="D89" s="14">
        <v>4692</v>
      </c>
      <c r="E89" s="4">
        <f t="shared" si="18"/>
        <v>1.3655850449228584E-2</v>
      </c>
      <c r="F89" s="14">
        <v>2566</v>
      </c>
      <c r="G89" s="14">
        <v>4299</v>
      </c>
      <c r="H89" s="14">
        <f t="shared" si="19"/>
        <v>322</v>
      </c>
      <c r="I89" s="15">
        <f t="shared" si="20"/>
        <v>0.12548713951675761</v>
      </c>
      <c r="J89" s="14">
        <f t="shared" si="21"/>
        <v>393</v>
      </c>
      <c r="K89" s="15">
        <f t="shared" si="22"/>
        <v>9.1416608513607819E-2</v>
      </c>
      <c r="L89" s="16">
        <v>2258</v>
      </c>
      <c r="M89" s="16">
        <v>3633</v>
      </c>
      <c r="N89" s="16">
        <v>2134</v>
      </c>
      <c r="O89" s="16">
        <v>3510</v>
      </c>
      <c r="P89" s="16">
        <v>4317</v>
      </c>
      <c r="Q89" s="16">
        <v>8483</v>
      </c>
      <c r="R89" s="10">
        <f t="shared" si="23"/>
        <v>-1429</v>
      </c>
      <c r="S89" s="8">
        <f t="shared" si="24"/>
        <v>-0.33101690989112809</v>
      </c>
      <c r="T89" s="10">
        <f t="shared" si="25"/>
        <v>-3791</v>
      </c>
      <c r="U89" s="8">
        <f t="shared" si="26"/>
        <v>-0.4468937875751503</v>
      </c>
    </row>
    <row r="90" spans="1:21" ht="18" customHeight="1" x14ac:dyDescent="0.15">
      <c r="A90" s="13" t="s">
        <v>79</v>
      </c>
      <c r="B90" s="14">
        <v>285</v>
      </c>
      <c r="C90" s="4">
        <f t="shared" si="17"/>
        <v>1.3394304835579033E-3</v>
      </c>
      <c r="D90" s="14">
        <v>445</v>
      </c>
      <c r="E90" s="4">
        <f t="shared" si="18"/>
        <v>1.2951520566723614E-3</v>
      </c>
      <c r="F90" s="14">
        <v>263</v>
      </c>
      <c r="G90" s="14">
        <v>384</v>
      </c>
      <c r="H90" s="14">
        <f t="shared" si="19"/>
        <v>22</v>
      </c>
      <c r="I90" s="15">
        <f t="shared" si="20"/>
        <v>8.3650190114068435E-2</v>
      </c>
      <c r="J90" s="14">
        <f t="shared" si="21"/>
        <v>61</v>
      </c>
      <c r="K90" s="15">
        <f t="shared" si="22"/>
        <v>0.15885416666666666</v>
      </c>
      <c r="L90" s="16">
        <v>244</v>
      </c>
      <c r="M90" s="16">
        <v>376</v>
      </c>
      <c r="N90" s="16">
        <v>170</v>
      </c>
      <c r="O90" s="16">
        <v>268</v>
      </c>
      <c r="P90" s="16">
        <v>433</v>
      </c>
      <c r="Q90" s="16">
        <v>944</v>
      </c>
      <c r="R90" s="10">
        <f t="shared" si="23"/>
        <v>-148</v>
      </c>
      <c r="S90" s="8">
        <f t="shared" si="24"/>
        <v>-0.34180138568129331</v>
      </c>
      <c r="T90" s="10">
        <f t="shared" si="25"/>
        <v>-499</v>
      </c>
      <c r="U90" s="8">
        <f t="shared" si="26"/>
        <v>-0.52860169491525422</v>
      </c>
    </row>
    <row r="91" spans="1:21" ht="18" customHeight="1" x14ac:dyDescent="0.15">
      <c r="A91" s="13" t="s">
        <v>80</v>
      </c>
      <c r="B91" s="14">
        <v>10222</v>
      </c>
      <c r="C91" s="4">
        <f t="shared" si="17"/>
        <v>4.8040906676943468E-2</v>
      </c>
      <c r="D91" s="14">
        <v>17554</v>
      </c>
      <c r="E91" s="4">
        <f t="shared" si="18"/>
        <v>5.1090110568149737E-2</v>
      </c>
      <c r="F91" s="14">
        <v>9753</v>
      </c>
      <c r="G91" s="14">
        <v>16778</v>
      </c>
      <c r="H91" s="14">
        <f t="shared" si="19"/>
        <v>469</v>
      </c>
      <c r="I91" s="15">
        <f t="shared" si="20"/>
        <v>4.8087767866297551E-2</v>
      </c>
      <c r="J91" s="14">
        <f t="shared" si="21"/>
        <v>776</v>
      </c>
      <c r="K91" s="15">
        <f t="shared" si="22"/>
        <v>4.6251043032542613E-2</v>
      </c>
      <c r="L91" s="16">
        <v>10385</v>
      </c>
      <c r="M91" s="16">
        <v>16953</v>
      </c>
      <c r="N91" s="16">
        <v>8994</v>
      </c>
      <c r="O91" s="16">
        <v>15723</v>
      </c>
      <c r="P91" s="16">
        <v>16074</v>
      </c>
      <c r="Q91" s="16">
        <v>33098</v>
      </c>
      <c r="R91" s="10">
        <f t="shared" si="23"/>
        <v>-5852</v>
      </c>
      <c r="S91" s="8">
        <f t="shared" si="24"/>
        <v>-0.36406619385342792</v>
      </c>
      <c r="T91" s="10">
        <f t="shared" si="25"/>
        <v>-15544</v>
      </c>
      <c r="U91" s="8">
        <f t="shared" si="26"/>
        <v>-0.46963562753036436</v>
      </c>
    </row>
  </sheetData>
  <mergeCells count="38">
    <mergeCell ref="H8:I8"/>
    <mergeCell ref="J8:K8"/>
    <mergeCell ref="R2:S2"/>
    <mergeCell ref="T2:U2"/>
    <mergeCell ref="R8:S8"/>
    <mergeCell ref="T8:U8"/>
    <mergeCell ref="L1:M1"/>
    <mergeCell ref="A68:U68"/>
    <mergeCell ref="A69:A70"/>
    <mergeCell ref="F69:G69"/>
    <mergeCell ref="H69:K69"/>
    <mergeCell ref="L69:M69"/>
    <mergeCell ref="N69:O69"/>
    <mergeCell ref="P69:Q69"/>
    <mergeCell ref="R69:U69"/>
    <mergeCell ref="B69:E69"/>
    <mergeCell ref="R70:S70"/>
    <mergeCell ref="T70:U70"/>
    <mergeCell ref="J70:K70"/>
    <mergeCell ref="H70:I70"/>
    <mergeCell ref="H2:I2"/>
    <mergeCell ref="J2:K2"/>
    <mergeCell ref="N1:O1"/>
    <mergeCell ref="P1:Q1"/>
    <mergeCell ref="R1:U1"/>
    <mergeCell ref="A6:U6"/>
    <mergeCell ref="A7:A8"/>
    <mergeCell ref="B7:E7"/>
    <mergeCell ref="F7:G7"/>
    <mergeCell ref="H7:K7"/>
    <mergeCell ref="L7:M7"/>
    <mergeCell ref="N7:O7"/>
    <mergeCell ref="P7:Q7"/>
    <mergeCell ref="R7:U7"/>
    <mergeCell ref="A1:A2"/>
    <mergeCell ref="B1:E1"/>
    <mergeCell ref="F1:G1"/>
    <mergeCell ref="H1:K1"/>
  </mergeCells>
  <printOptions horizontalCentered="1" verticalCentered="1"/>
  <pageMargins left="0.74803149606299202" right="0.74803149606299202" top="0.98425196850393704" bottom="0.98425196850393704" header="0.511811023622047" footer="0.511811023622047"/>
  <pageSetup paperSize="9" scale="40" orientation="portrait" horizontalDpi="300" verticalDpi="300" r:id="rId1"/>
  <headerFooter alignWithMargins="0">
    <oddHeader>&amp;C&amp;"Arial,Grassetto"&amp;20Provenienze dei clienti italiani e stranieri
Periodo: 2023-2019 - &amp;A</oddHeader>
    <oddFooter>&amp;L&amp;16&amp;K000000Data elaborazione: &amp;"Arial Grassetto,Grassetto"31/01/2024&amp;R&amp;16&amp;K000000Fonte: &amp;"Arial Grassetto,Grassetto"Area Ced di APT Basilicata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91"/>
  <sheetViews>
    <sheetView showZeros="0" zoomScale="85" zoomScaleNormal="85" workbookViewId="0">
      <selection sqref="A1:A2"/>
    </sheetView>
  </sheetViews>
  <sheetFormatPr baseColWidth="10" defaultColWidth="11.5" defaultRowHeight="18" customHeight="1" x14ac:dyDescent="0.15"/>
  <cols>
    <col min="1" max="1" width="33.83203125" bestFit="1" customWidth="1"/>
    <col min="2" max="2" width="6.83203125" style="3" bestFit="1" customWidth="1"/>
    <col min="3" max="3" width="7.5" style="9" bestFit="1" customWidth="1"/>
    <col min="4" max="4" width="9" style="3" bestFit="1" customWidth="1"/>
    <col min="5" max="5" width="7.5" style="9" bestFit="1" customWidth="1"/>
    <col min="6" max="6" width="6.83203125" style="3" bestFit="1" customWidth="1"/>
    <col min="7" max="7" width="9" style="3" bestFit="1" customWidth="1"/>
    <col min="8" max="8" width="6.5" bestFit="1" customWidth="1"/>
    <col min="9" max="9" width="8.33203125" bestFit="1" customWidth="1"/>
    <col min="10" max="10" width="6.5" bestFit="1" customWidth="1"/>
    <col min="11" max="11" width="8.33203125" bestFit="1" customWidth="1"/>
    <col min="12" max="12" width="6.83203125" style="3" bestFit="1" customWidth="1"/>
    <col min="13" max="13" width="9" style="3" bestFit="1" customWidth="1"/>
    <col min="14" max="14" width="6.83203125" style="3" bestFit="1" customWidth="1"/>
    <col min="15" max="15" width="9" style="3" bestFit="1" customWidth="1"/>
    <col min="16" max="16" width="6.83203125" style="3" bestFit="1" customWidth="1"/>
    <col min="17" max="17" width="9" style="3" bestFit="1" customWidth="1"/>
    <col min="18" max="18" width="6.5" bestFit="1" customWidth="1"/>
    <col min="19" max="19" width="9" bestFit="1" customWidth="1"/>
    <col min="20" max="20" width="7.5" bestFit="1" customWidth="1"/>
    <col min="21" max="21" width="9" bestFit="1" customWidth="1"/>
    <col min="22" max="258" width="8.83203125" customWidth="1"/>
    <col min="259" max="259" width="39.33203125" customWidth="1"/>
    <col min="260" max="260" width="18.1640625" customWidth="1"/>
    <col min="261" max="261" width="20.6640625" customWidth="1"/>
    <col min="262" max="262" width="18.1640625" customWidth="1"/>
    <col min="263" max="263" width="20.6640625" customWidth="1"/>
    <col min="264" max="514" width="8.83203125" customWidth="1"/>
    <col min="515" max="515" width="39.33203125" customWidth="1"/>
    <col min="516" max="516" width="18.1640625" customWidth="1"/>
    <col min="517" max="517" width="20.6640625" customWidth="1"/>
    <col min="518" max="518" width="18.1640625" customWidth="1"/>
    <col min="519" max="519" width="20.6640625" customWidth="1"/>
    <col min="520" max="770" width="8.83203125" customWidth="1"/>
    <col min="771" max="771" width="39.33203125" customWidth="1"/>
    <col min="772" max="772" width="18.1640625" customWidth="1"/>
    <col min="773" max="773" width="20.6640625" customWidth="1"/>
    <col min="774" max="774" width="18.1640625" customWidth="1"/>
    <col min="775" max="775" width="20.6640625" customWidth="1"/>
    <col min="776" max="1026" width="8.83203125" customWidth="1"/>
    <col min="1027" max="1027" width="39.33203125" customWidth="1"/>
    <col min="1028" max="1028" width="18.1640625" customWidth="1"/>
    <col min="1029" max="1029" width="20.6640625" customWidth="1"/>
    <col min="1030" max="1030" width="18.1640625" customWidth="1"/>
    <col min="1031" max="1031" width="20.6640625" customWidth="1"/>
    <col min="1032" max="1282" width="8.83203125" customWidth="1"/>
    <col min="1283" max="1283" width="39.33203125" customWidth="1"/>
    <col min="1284" max="1284" width="18.1640625" customWidth="1"/>
    <col min="1285" max="1285" width="20.6640625" customWidth="1"/>
    <col min="1286" max="1286" width="18.1640625" customWidth="1"/>
    <col min="1287" max="1287" width="20.6640625" customWidth="1"/>
    <col min="1288" max="1538" width="8.83203125" customWidth="1"/>
    <col min="1539" max="1539" width="39.33203125" customWidth="1"/>
    <col min="1540" max="1540" width="18.1640625" customWidth="1"/>
    <col min="1541" max="1541" width="20.6640625" customWidth="1"/>
    <col min="1542" max="1542" width="18.1640625" customWidth="1"/>
    <col min="1543" max="1543" width="20.6640625" customWidth="1"/>
    <col min="1544" max="1794" width="8.83203125" customWidth="1"/>
    <col min="1795" max="1795" width="39.33203125" customWidth="1"/>
    <col min="1796" max="1796" width="18.1640625" customWidth="1"/>
    <col min="1797" max="1797" width="20.6640625" customWidth="1"/>
    <col min="1798" max="1798" width="18.1640625" customWidth="1"/>
    <col min="1799" max="1799" width="20.6640625" customWidth="1"/>
    <col min="1800" max="2050" width="8.83203125" customWidth="1"/>
    <col min="2051" max="2051" width="39.33203125" customWidth="1"/>
    <col min="2052" max="2052" width="18.1640625" customWidth="1"/>
    <col min="2053" max="2053" width="20.6640625" customWidth="1"/>
    <col min="2054" max="2054" width="18.1640625" customWidth="1"/>
    <col min="2055" max="2055" width="20.6640625" customWidth="1"/>
    <col min="2056" max="2306" width="8.83203125" customWidth="1"/>
    <col min="2307" max="2307" width="39.33203125" customWidth="1"/>
    <col min="2308" max="2308" width="18.1640625" customWidth="1"/>
    <col min="2309" max="2309" width="20.6640625" customWidth="1"/>
    <col min="2310" max="2310" width="18.1640625" customWidth="1"/>
    <col min="2311" max="2311" width="20.6640625" customWidth="1"/>
    <col min="2312" max="2562" width="8.83203125" customWidth="1"/>
    <col min="2563" max="2563" width="39.33203125" customWidth="1"/>
    <col min="2564" max="2564" width="18.1640625" customWidth="1"/>
    <col min="2565" max="2565" width="20.6640625" customWidth="1"/>
    <col min="2566" max="2566" width="18.1640625" customWidth="1"/>
    <col min="2567" max="2567" width="20.6640625" customWidth="1"/>
    <col min="2568" max="2818" width="8.83203125" customWidth="1"/>
    <col min="2819" max="2819" width="39.33203125" customWidth="1"/>
    <col min="2820" max="2820" width="18.1640625" customWidth="1"/>
    <col min="2821" max="2821" width="20.6640625" customWidth="1"/>
    <col min="2822" max="2822" width="18.1640625" customWidth="1"/>
    <col min="2823" max="2823" width="20.6640625" customWidth="1"/>
    <col min="2824" max="3074" width="8.83203125" customWidth="1"/>
    <col min="3075" max="3075" width="39.33203125" customWidth="1"/>
    <col min="3076" max="3076" width="18.1640625" customWidth="1"/>
    <col min="3077" max="3077" width="20.6640625" customWidth="1"/>
    <col min="3078" max="3078" width="18.1640625" customWidth="1"/>
    <col min="3079" max="3079" width="20.6640625" customWidth="1"/>
    <col min="3080" max="3330" width="8.83203125" customWidth="1"/>
    <col min="3331" max="3331" width="39.33203125" customWidth="1"/>
    <col min="3332" max="3332" width="18.1640625" customWidth="1"/>
    <col min="3333" max="3333" width="20.6640625" customWidth="1"/>
    <col min="3334" max="3334" width="18.1640625" customWidth="1"/>
    <col min="3335" max="3335" width="20.6640625" customWidth="1"/>
    <col min="3336" max="3586" width="8.83203125" customWidth="1"/>
    <col min="3587" max="3587" width="39.33203125" customWidth="1"/>
    <col min="3588" max="3588" width="18.1640625" customWidth="1"/>
    <col min="3589" max="3589" width="20.6640625" customWidth="1"/>
    <col min="3590" max="3590" width="18.1640625" customWidth="1"/>
    <col min="3591" max="3591" width="20.6640625" customWidth="1"/>
    <col min="3592" max="3842" width="8.83203125" customWidth="1"/>
    <col min="3843" max="3843" width="39.33203125" customWidth="1"/>
    <col min="3844" max="3844" width="18.1640625" customWidth="1"/>
    <col min="3845" max="3845" width="20.6640625" customWidth="1"/>
    <col min="3846" max="3846" width="18.1640625" customWidth="1"/>
    <col min="3847" max="3847" width="20.6640625" customWidth="1"/>
    <col min="3848" max="4098" width="8.83203125" customWidth="1"/>
    <col min="4099" max="4099" width="39.33203125" customWidth="1"/>
    <col min="4100" max="4100" width="18.1640625" customWidth="1"/>
    <col min="4101" max="4101" width="20.6640625" customWidth="1"/>
    <col min="4102" max="4102" width="18.1640625" customWidth="1"/>
    <col min="4103" max="4103" width="20.6640625" customWidth="1"/>
    <col min="4104" max="4354" width="8.83203125" customWidth="1"/>
    <col min="4355" max="4355" width="39.33203125" customWidth="1"/>
    <col min="4356" max="4356" width="18.1640625" customWidth="1"/>
    <col min="4357" max="4357" width="20.6640625" customWidth="1"/>
    <col min="4358" max="4358" width="18.1640625" customWidth="1"/>
    <col min="4359" max="4359" width="20.6640625" customWidth="1"/>
    <col min="4360" max="4610" width="8.83203125" customWidth="1"/>
    <col min="4611" max="4611" width="39.33203125" customWidth="1"/>
    <col min="4612" max="4612" width="18.1640625" customWidth="1"/>
    <col min="4613" max="4613" width="20.6640625" customWidth="1"/>
    <col min="4614" max="4614" width="18.1640625" customWidth="1"/>
    <col min="4615" max="4615" width="20.6640625" customWidth="1"/>
    <col min="4616" max="4866" width="8.83203125" customWidth="1"/>
    <col min="4867" max="4867" width="39.33203125" customWidth="1"/>
    <col min="4868" max="4868" width="18.1640625" customWidth="1"/>
    <col min="4869" max="4869" width="20.6640625" customWidth="1"/>
    <col min="4870" max="4870" width="18.1640625" customWidth="1"/>
    <col min="4871" max="4871" width="20.6640625" customWidth="1"/>
    <col min="4872" max="5122" width="8.83203125" customWidth="1"/>
    <col min="5123" max="5123" width="39.33203125" customWidth="1"/>
    <col min="5124" max="5124" width="18.1640625" customWidth="1"/>
    <col min="5125" max="5125" width="20.6640625" customWidth="1"/>
    <col min="5126" max="5126" width="18.1640625" customWidth="1"/>
    <col min="5127" max="5127" width="20.6640625" customWidth="1"/>
    <col min="5128" max="5378" width="8.83203125" customWidth="1"/>
    <col min="5379" max="5379" width="39.33203125" customWidth="1"/>
    <col min="5380" max="5380" width="18.1640625" customWidth="1"/>
    <col min="5381" max="5381" width="20.6640625" customWidth="1"/>
    <col min="5382" max="5382" width="18.1640625" customWidth="1"/>
    <col min="5383" max="5383" width="20.6640625" customWidth="1"/>
    <col min="5384" max="5634" width="8.83203125" customWidth="1"/>
    <col min="5635" max="5635" width="39.33203125" customWidth="1"/>
    <col min="5636" max="5636" width="18.1640625" customWidth="1"/>
    <col min="5637" max="5637" width="20.6640625" customWidth="1"/>
    <col min="5638" max="5638" width="18.1640625" customWidth="1"/>
    <col min="5639" max="5639" width="20.6640625" customWidth="1"/>
    <col min="5640" max="5890" width="8.83203125" customWidth="1"/>
    <col min="5891" max="5891" width="39.33203125" customWidth="1"/>
    <col min="5892" max="5892" width="18.1640625" customWidth="1"/>
    <col min="5893" max="5893" width="20.6640625" customWidth="1"/>
    <col min="5894" max="5894" width="18.1640625" customWidth="1"/>
    <col min="5895" max="5895" width="20.6640625" customWidth="1"/>
    <col min="5896" max="6146" width="8.83203125" customWidth="1"/>
    <col min="6147" max="6147" width="39.33203125" customWidth="1"/>
    <col min="6148" max="6148" width="18.1640625" customWidth="1"/>
    <col min="6149" max="6149" width="20.6640625" customWidth="1"/>
    <col min="6150" max="6150" width="18.1640625" customWidth="1"/>
    <col min="6151" max="6151" width="20.6640625" customWidth="1"/>
    <col min="6152" max="6402" width="8.83203125" customWidth="1"/>
    <col min="6403" max="6403" width="39.33203125" customWidth="1"/>
    <col min="6404" max="6404" width="18.1640625" customWidth="1"/>
    <col min="6405" max="6405" width="20.6640625" customWidth="1"/>
    <col min="6406" max="6406" width="18.1640625" customWidth="1"/>
    <col min="6407" max="6407" width="20.6640625" customWidth="1"/>
    <col min="6408" max="6658" width="8.83203125" customWidth="1"/>
    <col min="6659" max="6659" width="39.33203125" customWidth="1"/>
    <col min="6660" max="6660" width="18.1640625" customWidth="1"/>
    <col min="6661" max="6661" width="20.6640625" customWidth="1"/>
    <col min="6662" max="6662" width="18.1640625" customWidth="1"/>
    <col min="6663" max="6663" width="20.6640625" customWidth="1"/>
    <col min="6664" max="6914" width="8.83203125" customWidth="1"/>
    <col min="6915" max="6915" width="39.33203125" customWidth="1"/>
    <col min="6916" max="6916" width="18.1640625" customWidth="1"/>
    <col min="6917" max="6917" width="20.6640625" customWidth="1"/>
    <col min="6918" max="6918" width="18.1640625" customWidth="1"/>
    <col min="6919" max="6919" width="20.6640625" customWidth="1"/>
    <col min="6920" max="7170" width="8.83203125" customWidth="1"/>
    <col min="7171" max="7171" width="39.33203125" customWidth="1"/>
    <col min="7172" max="7172" width="18.1640625" customWidth="1"/>
    <col min="7173" max="7173" width="20.6640625" customWidth="1"/>
    <col min="7174" max="7174" width="18.1640625" customWidth="1"/>
    <col min="7175" max="7175" width="20.6640625" customWidth="1"/>
    <col min="7176" max="7426" width="8.83203125" customWidth="1"/>
    <col min="7427" max="7427" width="39.33203125" customWidth="1"/>
    <col min="7428" max="7428" width="18.1640625" customWidth="1"/>
    <col min="7429" max="7429" width="20.6640625" customWidth="1"/>
    <col min="7430" max="7430" width="18.1640625" customWidth="1"/>
    <col min="7431" max="7431" width="20.6640625" customWidth="1"/>
    <col min="7432" max="7682" width="8.83203125" customWidth="1"/>
    <col min="7683" max="7683" width="39.33203125" customWidth="1"/>
    <col min="7684" max="7684" width="18.1640625" customWidth="1"/>
    <col min="7685" max="7685" width="20.6640625" customWidth="1"/>
    <col min="7686" max="7686" width="18.1640625" customWidth="1"/>
    <col min="7687" max="7687" width="20.6640625" customWidth="1"/>
    <col min="7688" max="7938" width="8.83203125" customWidth="1"/>
    <col min="7939" max="7939" width="39.33203125" customWidth="1"/>
    <col min="7940" max="7940" width="18.1640625" customWidth="1"/>
    <col min="7941" max="7941" width="20.6640625" customWidth="1"/>
    <col min="7942" max="7942" width="18.1640625" customWidth="1"/>
    <col min="7943" max="7943" width="20.6640625" customWidth="1"/>
    <col min="7944" max="8194" width="8.83203125" customWidth="1"/>
    <col min="8195" max="8195" width="39.33203125" customWidth="1"/>
    <col min="8196" max="8196" width="18.1640625" customWidth="1"/>
    <col min="8197" max="8197" width="20.6640625" customWidth="1"/>
    <col min="8198" max="8198" width="18.1640625" customWidth="1"/>
    <col min="8199" max="8199" width="20.6640625" customWidth="1"/>
    <col min="8200" max="8450" width="8.83203125" customWidth="1"/>
    <col min="8451" max="8451" width="39.33203125" customWidth="1"/>
    <col min="8452" max="8452" width="18.1640625" customWidth="1"/>
    <col min="8453" max="8453" width="20.6640625" customWidth="1"/>
    <col min="8454" max="8454" width="18.1640625" customWidth="1"/>
    <col min="8455" max="8455" width="20.6640625" customWidth="1"/>
    <col min="8456" max="8706" width="8.83203125" customWidth="1"/>
    <col min="8707" max="8707" width="39.33203125" customWidth="1"/>
    <col min="8708" max="8708" width="18.1640625" customWidth="1"/>
    <col min="8709" max="8709" width="20.6640625" customWidth="1"/>
    <col min="8710" max="8710" width="18.1640625" customWidth="1"/>
    <col min="8711" max="8711" width="20.6640625" customWidth="1"/>
    <col min="8712" max="8962" width="8.83203125" customWidth="1"/>
    <col min="8963" max="8963" width="39.33203125" customWidth="1"/>
    <col min="8964" max="8964" width="18.1640625" customWidth="1"/>
    <col min="8965" max="8965" width="20.6640625" customWidth="1"/>
    <col min="8966" max="8966" width="18.1640625" customWidth="1"/>
    <col min="8967" max="8967" width="20.6640625" customWidth="1"/>
    <col min="8968" max="9218" width="8.83203125" customWidth="1"/>
    <col min="9219" max="9219" width="39.33203125" customWidth="1"/>
    <col min="9220" max="9220" width="18.1640625" customWidth="1"/>
    <col min="9221" max="9221" width="20.6640625" customWidth="1"/>
    <col min="9222" max="9222" width="18.1640625" customWidth="1"/>
    <col min="9223" max="9223" width="20.6640625" customWidth="1"/>
    <col min="9224" max="9474" width="8.83203125" customWidth="1"/>
    <col min="9475" max="9475" width="39.33203125" customWidth="1"/>
    <col min="9476" max="9476" width="18.1640625" customWidth="1"/>
    <col min="9477" max="9477" width="20.6640625" customWidth="1"/>
    <col min="9478" max="9478" width="18.1640625" customWidth="1"/>
    <col min="9479" max="9479" width="20.6640625" customWidth="1"/>
    <col min="9480" max="9730" width="8.83203125" customWidth="1"/>
    <col min="9731" max="9731" width="39.33203125" customWidth="1"/>
    <col min="9732" max="9732" width="18.1640625" customWidth="1"/>
    <col min="9733" max="9733" width="20.6640625" customWidth="1"/>
    <col min="9734" max="9734" width="18.1640625" customWidth="1"/>
    <col min="9735" max="9735" width="20.6640625" customWidth="1"/>
    <col min="9736" max="9986" width="8.83203125" customWidth="1"/>
    <col min="9987" max="9987" width="39.33203125" customWidth="1"/>
    <col min="9988" max="9988" width="18.1640625" customWidth="1"/>
    <col min="9989" max="9989" width="20.6640625" customWidth="1"/>
    <col min="9990" max="9990" width="18.1640625" customWidth="1"/>
    <col min="9991" max="9991" width="20.6640625" customWidth="1"/>
    <col min="9992" max="10242" width="8.83203125" customWidth="1"/>
    <col min="10243" max="10243" width="39.33203125" customWidth="1"/>
    <col min="10244" max="10244" width="18.1640625" customWidth="1"/>
    <col min="10245" max="10245" width="20.6640625" customWidth="1"/>
    <col min="10246" max="10246" width="18.1640625" customWidth="1"/>
    <col min="10247" max="10247" width="20.6640625" customWidth="1"/>
    <col min="10248" max="10498" width="8.83203125" customWidth="1"/>
    <col min="10499" max="10499" width="39.33203125" customWidth="1"/>
    <col min="10500" max="10500" width="18.1640625" customWidth="1"/>
    <col min="10501" max="10501" width="20.6640625" customWidth="1"/>
    <col min="10502" max="10502" width="18.1640625" customWidth="1"/>
    <col min="10503" max="10503" width="20.6640625" customWidth="1"/>
    <col min="10504" max="10754" width="8.83203125" customWidth="1"/>
    <col min="10755" max="10755" width="39.33203125" customWidth="1"/>
    <col min="10756" max="10756" width="18.1640625" customWidth="1"/>
    <col min="10757" max="10757" width="20.6640625" customWidth="1"/>
    <col min="10758" max="10758" width="18.1640625" customWidth="1"/>
    <col min="10759" max="10759" width="20.6640625" customWidth="1"/>
    <col min="10760" max="11010" width="8.83203125" customWidth="1"/>
    <col min="11011" max="11011" width="39.33203125" customWidth="1"/>
    <col min="11012" max="11012" width="18.1640625" customWidth="1"/>
    <col min="11013" max="11013" width="20.6640625" customWidth="1"/>
    <col min="11014" max="11014" width="18.1640625" customWidth="1"/>
    <col min="11015" max="11015" width="20.6640625" customWidth="1"/>
    <col min="11016" max="11266" width="8.83203125" customWidth="1"/>
    <col min="11267" max="11267" width="39.33203125" customWidth="1"/>
    <col min="11268" max="11268" width="18.1640625" customWidth="1"/>
    <col min="11269" max="11269" width="20.6640625" customWidth="1"/>
    <col min="11270" max="11270" width="18.1640625" customWidth="1"/>
    <col min="11271" max="11271" width="20.6640625" customWidth="1"/>
    <col min="11272" max="11522" width="8.83203125" customWidth="1"/>
    <col min="11523" max="11523" width="39.33203125" customWidth="1"/>
    <col min="11524" max="11524" width="18.1640625" customWidth="1"/>
    <col min="11525" max="11525" width="20.6640625" customWidth="1"/>
    <col min="11526" max="11526" width="18.1640625" customWidth="1"/>
    <col min="11527" max="11527" width="20.6640625" customWidth="1"/>
    <col min="11528" max="11778" width="8.83203125" customWidth="1"/>
    <col min="11779" max="11779" width="39.33203125" customWidth="1"/>
    <col min="11780" max="11780" width="18.1640625" customWidth="1"/>
    <col min="11781" max="11781" width="20.6640625" customWidth="1"/>
    <col min="11782" max="11782" width="18.1640625" customWidth="1"/>
    <col min="11783" max="11783" width="20.6640625" customWidth="1"/>
    <col min="11784" max="12034" width="8.83203125" customWidth="1"/>
    <col min="12035" max="12035" width="39.33203125" customWidth="1"/>
    <col min="12036" max="12036" width="18.1640625" customWidth="1"/>
    <col min="12037" max="12037" width="20.6640625" customWidth="1"/>
    <col min="12038" max="12038" width="18.1640625" customWidth="1"/>
    <col min="12039" max="12039" width="20.6640625" customWidth="1"/>
    <col min="12040" max="12290" width="8.83203125" customWidth="1"/>
    <col min="12291" max="12291" width="39.33203125" customWidth="1"/>
    <col min="12292" max="12292" width="18.1640625" customWidth="1"/>
    <col min="12293" max="12293" width="20.6640625" customWidth="1"/>
    <col min="12294" max="12294" width="18.1640625" customWidth="1"/>
    <col min="12295" max="12295" width="20.6640625" customWidth="1"/>
    <col min="12296" max="12546" width="8.83203125" customWidth="1"/>
    <col min="12547" max="12547" width="39.33203125" customWidth="1"/>
    <col min="12548" max="12548" width="18.1640625" customWidth="1"/>
    <col min="12549" max="12549" width="20.6640625" customWidth="1"/>
    <col min="12550" max="12550" width="18.1640625" customWidth="1"/>
    <col min="12551" max="12551" width="20.6640625" customWidth="1"/>
    <col min="12552" max="12802" width="8.83203125" customWidth="1"/>
    <col min="12803" max="12803" width="39.33203125" customWidth="1"/>
    <col min="12804" max="12804" width="18.1640625" customWidth="1"/>
    <col min="12805" max="12805" width="20.6640625" customWidth="1"/>
    <col min="12806" max="12806" width="18.1640625" customWidth="1"/>
    <col min="12807" max="12807" width="20.6640625" customWidth="1"/>
    <col min="12808" max="13058" width="8.83203125" customWidth="1"/>
    <col min="13059" max="13059" width="39.33203125" customWidth="1"/>
    <col min="13060" max="13060" width="18.1640625" customWidth="1"/>
    <col min="13061" max="13061" width="20.6640625" customWidth="1"/>
    <col min="13062" max="13062" width="18.1640625" customWidth="1"/>
    <col min="13063" max="13063" width="20.6640625" customWidth="1"/>
    <col min="13064" max="13314" width="8.83203125" customWidth="1"/>
    <col min="13315" max="13315" width="39.33203125" customWidth="1"/>
    <col min="13316" max="13316" width="18.1640625" customWidth="1"/>
    <col min="13317" max="13317" width="20.6640625" customWidth="1"/>
    <col min="13318" max="13318" width="18.1640625" customWidth="1"/>
    <col min="13319" max="13319" width="20.6640625" customWidth="1"/>
    <col min="13320" max="13570" width="8.83203125" customWidth="1"/>
    <col min="13571" max="13571" width="39.33203125" customWidth="1"/>
    <col min="13572" max="13572" width="18.1640625" customWidth="1"/>
    <col min="13573" max="13573" width="20.6640625" customWidth="1"/>
    <col min="13574" max="13574" width="18.1640625" customWidth="1"/>
    <col min="13575" max="13575" width="20.6640625" customWidth="1"/>
    <col min="13576" max="13826" width="8.83203125" customWidth="1"/>
    <col min="13827" max="13827" width="39.33203125" customWidth="1"/>
    <col min="13828" max="13828" width="18.1640625" customWidth="1"/>
    <col min="13829" max="13829" width="20.6640625" customWidth="1"/>
    <col min="13830" max="13830" width="18.1640625" customWidth="1"/>
    <col min="13831" max="13831" width="20.6640625" customWidth="1"/>
    <col min="13832" max="14082" width="8.83203125" customWidth="1"/>
    <col min="14083" max="14083" width="39.33203125" customWidth="1"/>
    <col min="14084" max="14084" width="18.1640625" customWidth="1"/>
    <col min="14085" max="14085" width="20.6640625" customWidth="1"/>
    <col min="14086" max="14086" width="18.1640625" customWidth="1"/>
    <col min="14087" max="14087" width="20.6640625" customWidth="1"/>
    <col min="14088" max="14338" width="8.83203125" customWidth="1"/>
    <col min="14339" max="14339" width="39.33203125" customWidth="1"/>
    <col min="14340" max="14340" width="18.1640625" customWidth="1"/>
    <col min="14341" max="14341" width="20.6640625" customWidth="1"/>
    <col min="14342" max="14342" width="18.1640625" customWidth="1"/>
    <col min="14343" max="14343" width="20.6640625" customWidth="1"/>
    <col min="14344" max="14594" width="8.83203125" customWidth="1"/>
    <col min="14595" max="14595" width="39.33203125" customWidth="1"/>
    <col min="14596" max="14596" width="18.1640625" customWidth="1"/>
    <col min="14597" max="14597" width="20.6640625" customWidth="1"/>
    <col min="14598" max="14598" width="18.1640625" customWidth="1"/>
    <col min="14599" max="14599" width="20.6640625" customWidth="1"/>
    <col min="14600" max="14850" width="8.83203125" customWidth="1"/>
    <col min="14851" max="14851" width="39.33203125" customWidth="1"/>
    <col min="14852" max="14852" width="18.1640625" customWidth="1"/>
    <col min="14853" max="14853" width="20.6640625" customWidth="1"/>
    <col min="14854" max="14854" width="18.1640625" customWidth="1"/>
    <col min="14855" max="14855" width="20.6640625" customWidth="1"/>
    <col min="14856" max="15106" width="8.83203125" customWidth="1"/>
    <col min="15107" max="15107" width="39.33203125" customWidth="1"/>
    <col min="15108" max="15108" width="18.1640625" customWidth="1"/>
    <col min="15109" max="15109" width="20.6640625" customWidth="1"/>
    <col min="15110" max="15110" width="18.1640625" customWidth="1"/>
    <col min="15111" max="15111" width="20.6640625" customWidth="1"/>
    <col min="15112" max="15362" width="8.83203125" customWidth="1"/>
    <col min="15363" max="15363" width="39.33203125" customWidth="1"/>
    <col min="15364" max="15364" width="18.1640625" customWidth="1"/>
    <col min="15365" max="15365" width="20.6640625" customWidth="1"/>
    <col min="15366" max="15366" width="18.1640625" customWidth="1"/>
    <col min="15367" max="15367" width="20.6640625" customWidth="1"/>
    <col min="15368" max="15618" width="8.83203125" customWidth="1"/>
    <col min="15619" max="15619" width="39.33203125" customWidth="1"/>
    <col min="15620" max="15620" width="18.1640625" customWidth="1"/>
    <col min="15621" max="15621" width="20.6640625" customWidth="1"/>
    <col min="15622" max="15622" width="18.1640625" customWidth="1"/>
    <col min="15623" max="15623" width="20.6640625" customWidth="1"/>
    <col min="15624" max="15874" width="8.83203125" customWidth="1"/>
    <col min="15875" max="15875" width="39.33203125" customWidth="1"/>
    <col min="15876" max="15876" width="18.1640625" customWidth="1"/>
    <col min="15877" max="15877" width="20.6640625" customWidth="1"/>
    <col min="15878" max="15878" width="18.1640625" customWidth="1"/>
    <col min="15879" max="15879" width="20.6640625" customWidth="1"/>
    <col min="15880" max="16130" width="8.83203125" customWidth="1"/>
    <col min="16131" max="16131" width="39.33203125" customWidth="1"/>
    <col min="16132" max="16132" width="18.1640625" customWidth="1"/>
    <col min="16133" max="16133" width="20.6640625" customWidth="1"/>
    <col min="16134" max="16134" width="18.1640625" customWidth="1"/>
    <col min="16135" max="16135" width="20.6640625" customWidth="1"/>
    <col min="16136" max="16384" width="8.83203125" customWidth="1"/>
  </cols>
  <sheetData>
    <row r="1" spans="1:21" ht="18" customHeight="1" x14ac:dyDescent="0.15">
      <c r="A1" s="23" t="s">
        <v>83</v>
      </c>
      <c r="B1" s="21" t="s">
        <v>84</v>
      </c>
      <c r="C1" s="21"/>
      <c r="D1" s="21"/>
      <c r="E1" s="21"/>
      <c r="F1" s="20" t="s">
        <v>85</v>
      </c>
      <c r="G1" s="20"/>
      <c r="H1" s="21" t="s">
        <v>86</v>
      </c>
      <c r="I1" s="21"/>
      <c r="J1" s="21"/>
      <c r="K1" s="21"/>
      <c r="L1" s="21" t="s">
        <v>95</v>
      </c>
      <c r="M1" s="21"/>
      <c r="N1" s="20" t="s">
        <v>87</v>
      </c>
      <c r="O1" s="20"/>
      <c r="P1" s="20" t="s">
        <v>88</v>
      </c>
      <c r="Q1" s="20"/>
      <c r="R1" s="21" t="s">
        <v>89</v>
      </c>
      <c r="S1" s="21"/>
      <c r="T1" s="21"/>
      <c r="U1" s="21"/>
    </row>
    <row r="2" spans="1:21" ht="18" customHeight="1" x14ac:dyDescent="0.15">
      <c r="A2" s="23"/>
      <c r="B2" s="1" t="s">
        <v>90</v>
      </c>
      <c r="C2" s="7" t="s">
        <v>91</v>
      </c>
      <c r="D2" s="1" t="s">
        <v>92</v>
      </c>
      <c r="E2" s="7" t="s">
        <v>91</v>
      </c>
      <c r="F2" s="1" t="s">
        <v>90</v>
      </c>
      <c r="G2" s="1" t="s">
        <v>92</v>
      </c>
      <c r="H2" s="24" t="s">
        <v>90</v>
      </c>
      <c r="I2" s="25"/>
      <c r="J2" s="24" t="s">
        <v>92</v>
      </c>
      <c r="K2" s="25"/>
      <c r="L2" s="1" t="s">
        <v>90</v>
      </c>
      <c r="M2" s="1" t="s">
        <v>92</v>
      </c>
      <c r="N2" s="1" t="s">
        <v>90</v>
      </c>
      <c r="O2" s="1" t="s">
        <v>92</v>
      </c>
      <c r="P2" s="1" t="s">
        <v>90</v>
      </c>
      <c r="Q2" s="1" t="s">
        <v>92</v>
      </c>
      <c r="R2" s="24" t="s">
        <v>90</v>
      </c>
      <c r="S2" s="25"/>
      <c r="T2" s="24" t="s">
        <v>92</v>
      </c>
      <c r="U2" s="25"/>
    </row>
    <row r="3" spans="1:21" ht="37" customHeight="1" x14ac:dyDescent="0.15">
      <c r="A3" s="13" t="s">
        <v>81</v>
      </c>
      <c r="B3" s="14">
        <v>43955</v>
      </c>
      <c r="C3" s="8">
        <f>B3/B5</f>
        <v>0.8266102491772449</v>
      </c>
      <c r="D3" s="14">
        <v>183392</v>
      </c>
      <c r="E3" s="8">
        <f>D3/D5</f>
        <v>0.89046856033017718</v>
      </c>
      <c r="F3" s="14">
        <v>46076</v>
      </c>
      <c r="G3" s="14">
        <v>183906</v>
      </c>
      <c r="H3" s="14">
        <f>B3-F3</f>
        <v>-2121</v>
      </c>
      <c r="I3" s="15">
        <f>(B3-F3)/F3</f>
        <v>-4.6032641722371731E-2</v>
      </c>
      <c r="J3" s="14">
        <f>D3-G3</f>
        <v>-514</v>
      </c>
      <c r="K3" s="15">
        <f>(D3-G3)/G3</f>
        <v>-2.7949060933302882E-3</v>
      </c>
      <c r="L3" s="16">
        <v>45188</v>
      </c>
      <c r="M3" s="16">
        <v>202575</v>
      </c>
      <c r="N3" s="16">
        <v>36179</v>
      </c>
      <c r="O3" s="16">
        <v>150897</v>
      </c>
      <c r="P3" s="16">
        <v>51444</v>
      </c>
      <c r="Q3" s="16">
        <v>216719</v>
      </c>
      <c r="R3" s="10">
        <f>B3-P3</f>
        <v>-7489</v>
      </c>
      <c r="S3" s="8">
        <f>(B3-P3)/P3</f>
        <v>-0.14557577171293057</v>
      </c>
      <c r="T3" s="10">
        <f>D3-Q3</f>
        <v>-33327</v>
      </c>
      <c r="U3" s="8">
        <f>(D3-Q3)/Q3</f>
        <v>-0.15377977934560422</v>
      </c>
    </row>
    <row r="4" spans="1:21" ht="37" customHeight="1" x14ac:dyDescent="0.15">
      <c r="A4" s="13" t="s">
        <v>82</v>
      </c>
      <c r="B4" s="14">
        <v>9220</v>
      </c>
      <c r="C4" s="8">
        <f>B4/B5</f>
        <v>0.17338975082275507</v>
      </c>
      <c r="D4" s="14">
        <v>22558</v>
      </c>
      <c r="E4" s="8">
        <f>D4/D5</f>
        <v>0.10953143966982277</v>
      </c>
      <c r="F4" s="14">
        <v>7887</v>
      </c>
      <c r="G4" s="14">
        <v>19615</v>
      </c>
      <c r="H4" s="14">
        <f>B4-F4</f>
        <v>1333</v>
      </c>
      <c r="I4" s="15">
        <f>(B4-F4)/F4</f>
        <v>0.1690122987194117</v>
      </c>
      <c r="J4" s="14">
        <f>D4-G4</f>
        <v>2943</v>
      </c>
      <c r="K4" s="15">
        <f>(D4-G4)/G4</f>
        <v>0.150038236043844</v>
      </c>
      <c r="L4" s="16">
        <v>3780</v>
      </c>
      <c r="M4" s="16">
        <v>10033</v>
      </c>
      <c r="N4" s="16">
        <v>1801</v>
      </c>
      <c r="O4" s="16">
        <v>4262</v>
      </c>
      <c r="P4" s="16">
        <v>10904</v>
      </c>
      <c r="Q4" s="16">
        <v>27650</v>
      </c>
      <c r="R4" s="10">
        <f>B4-P4</f>
        <v>-1684</v>
      </c>
      <c r="S4" s="8">
        <f>(B4-P4)/P4</f>
        <v>-0.15443873807776962</v>
      </c>
      <c r="T4" s="10">
        <f>D4-Q4</f>
        <v>-5092</v>
      </c>
      <c r="U4" s="8">
        <f>(D4-Q4)/Q4</f>
        <v>-0.18415913200723327</v>
      </c>
    </row>
    <row r="5" spans="1:21" s="5" customFormat="1" ht="37" customHeight="1" x14ac:dyDescent="0.15">
      <c r="A5" s="17" t="s">
        <v>0</v>
      </c>
      <c r="B5" s="18">
        <v>53175</v>
      </c>
      <c r="C5" s="19"/>
      <c r="D5" s="18">
        <v>205950</v>
      </c>
      <c r="E5" s="19"/>
      <c r="F5" s="18">
        <v>53963</v>
      </c>
      <c r="G5" s="18">
        <v>203521</v>
      </c>
      <c r="H5" s="18">
        <f>B5-F5</f>
        <v>-788</v>
      </c>
      <c r="I5" s="19">
        <f>(B5-F5)/F5</f>
        <v>-1.4602598076459796E-2</v>
      </c>
      <c r="J5" s="18">
        <f>D5-G5</f>
        <v>2429</v>
      </c>
      <c r="K5" s="19">
        <f>(D5-G5)/G5</f>
        <v>1.1934886326226777E-2</v>
      </c>
      <c r="L5" s="18">
        <v>48968</v>
      </c>
      <c r="M5" s="18">
        <v>212608</v>
      </c>
      <c r="N5" s="18">
        <v>37980</v>
      </c>
      <c r="O5" s="18">
        <v>155159</v>
      </c>
      <c r="P5" s="18">
        <v>62348</v>
      </c>
      <c r="Q5" s="18">
        <v>244369</v>
      </c>
      <c r="R5" s="11">
        <f>B5-P5</f>
        <v>-9173</v>
      </c>
      <c r="S5" s="12">
        <f>(B5-P5)/P5</f>
        <v>-0.14712580996984667</v>
      </c>
      <c r="T5" s="11">
        <f>D5-Q5</f>
        <v>-38419</v>
      </c>
      <c r="U5" s="12">
        <f>(D5-Q5)/Q5</f>
        <v>-0.15721715929598271</v>
      </c>
    </row>
    <row r="6" spans="1:21" s="6" customFormat="1" ht="37" customHeight="1" x14ac:dyDescent="0.15">
      <c r="A6" s="22" t="s">
        <v>93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6" customFormat="1" ht="18" customHeight="1" x14ac:dyDescent="0.15">
      <c r="A7" s="23" t="s">
        <v>83</v>
      </c>
      <c r="B7" s="21" t="s">
        <v>84</v>
      </c>
      <c r="C7" s="21"/>
      <c r="D7" s="21"/>
      <c r="E7" s="21"/>
      <c r="F7" s="20" t="s">
        <v>85</v>
      </c>
      <c r="G7" s="20"/>
      <c r="H7" s="21" t="s">
        <v>86</v>
      </c>
      <c r="I7" s="21"/>
      <c r="J7" s="21"/>
      <c r="K7" s="21"/>
      <c r="L7" s="21" t="s">
        <v>95</v>
      </c>
      <c r="M7" s="21"/>
      <c r="N7" s="20" t="s">
        <v>87</v>
      </c>
      <c r="O7" s="20"/>
      <c r="P7" s="20" t="s">
        <v>88</v>
      </c>
      <c r="Q7" s="20"/>
      <c r="R7" s="21" t="s">
        <v>89</v>
      </c>
      <c r="S7" s="21"/>
      <c r="T7" s="21"/>
      <c r="U7" s="21"/>
    </row>
    <row r="8" spans="1:21" s="6" customFormat="1" ht="18" customHeight="1" x14ac:dyDescent="0.15">
      <c r="A8" s="23"/>
      <c r="B8" s="1" t="s">
        <v>90</v>
      </c>
      <c r="C8" s="2" t="s">
        <v>91</v>
      </c>
      <c r="D8" s="1" t="s">
        <v>92</v>
      </c>
      <c r="E8" s="2" t="s">
        <v>91</v>
      </c>
      <c r="F8" s="1" t="s">
        <v>90</v>
      </c>
      <c r="G8" s="1" t="s">
        <v>92</v>
      </c>
      <c r="H8" s="24" t="s">
        <v>90</v>
      </c>
      <c r="I8" s="25"/>
      <c r="J8" s="24" t="s">
        <v>92</v>
      </c>
      <c r="K8" s="25"/>
      <c r="L8" s="1" t="s">
        <v>90</v>
      </c>
      <c r="M8" s="1" t="s">
        <v>92</v>
      </c>
      <c r="N8" s="1" t="s">
        <v>90</v>
      </c>
      <c r="O8" s="1" t="s">
        <v>92</v>
      </c>
      <c r="P8" s="1" t="s">
        <v>90</v>
      </c>
      <c r="Q8" s="1" t="s">
        <v>92</v>
      </c>
      <c r="R8" s="24" t="s">
        <v>90</v>
      </c>
      <c r="S8" s="25"/>
      <c r="T8" s="24" t="s">
        <v>92</v>
      </c>
      <c r="U8" s="25"/>
    </row>
    <row r="9" spans="1:21" ht="18" customHeight="1" x14ac:dyDescent="0.15">
      <c r="A9" s="13" t="s">
        <v>1</v>
      </c>
      <c r="B9" s="14">
        <v>41</v>
      </c>
      <c r="C9" s="4">
        <f>B9/B$4</f>
        <v>4.4468546637744036E-3</v>
      </c>
      <c r="D9" s="14">
        <v>80</v>
      </c>
      <c r="E9" s="4">
        <f>D9/D$4</f>
        <v>3.5464136891568401E-3</v>
      </c>
      <c r="F9" s="14">
        <v>46</v>
      </c>
      <c r="G9" s="14">
        <v>140</v>
      </c>
      <c r="H9" s="14">
        <f>B9-F9</f>
        <v>-5</v>
      </c>
      <c r="I9" s="15">
        <f t="shared" ref="I9:I49" si="0">(B9-F9)/F9</f>
        <v>-0.10869565217391304</v>
      </c>
      <c r="J9" s="14">
        <f t="shared" ref="J9:J40" si="1">D9-G9</f>
        <v>-60</v>
      </c>
      <c r="K9" s="15">
        <f t="shared" ref="K9:K49" si="2">(D9-G9)/G9</f>
        <v>-0.42857142857142855</v>
      </c>
      <c r="L9" s="16">
        <v>17</v>
      </c>
      <c r="M9" s="16">
        <v>70</v>
      </c>
      <c r="N9" s="16">
        <v>17</v>
      </c>
      <c r="O9" s="16">
        <v>21</v>
      </c>
      <c r="P9" s="16">
        <v>51</v>
      </c>
      <c r="Q9" s="16">
        <v>114</v>
      </c>
      <c r="R9" s="10">
        <f t="shared" ref="R9:R40" si="3">B9-P9</f>
        <v>-10</v>
      </c>
      <c r="S9" s="8">
        <f>(B9-P9)/P9</f>
        <v>-0.19607843137254902</v>
      </c>
      <c r="T9" s="10">
        <f t="shared" ref="T9:T40" si="4">D9-Q9</f>
        <v>-34</v>
      </c>
      <c r="U9" s="8">
        <f>(D9-Q9)/Q9</f>
        <v>-0.2982456140350877</v>
      </c>
    </row>
    <row r="10" spans="1:21" ht="18" customHeight="1" x14ac:dyDescent="0.15">
      <c r="A10" s="13" t="s">
        <v>2</v>
      </c>
      <c r="B10" s="14">
        <v>286</v>
      </c>
      <c r="C10" s="4">
        <f t="shared" ref="C10:C66" si="5">B10/B$4</f>
        <v>3.1019522776572668E-2</v>
      </c>
      <c r="D10" s="14">
        <v>602</v>
      </c>
      <c r="E10" s="4">
        <f t="shared" ref="E10:E66" si="6">D10/D$4</f>
        <v>2.6686763010905223E-2</v>
      </c>
      <c r="F10" s="14">
        <v>264</v>
      </c>
      <c r="G10" s="14">
        <v>541</v>
      </c>
      <c r="H10" s="14">
        <f t="shared" ref="H10:H67" si="7">B10-F10</f>
        <v>22</v>
      </c>
      <c r="I10" s="15">
        <f t="shared" si="0"/>
        <v>8.3333333333333329E-2</v>
      </c>
      <c r="J10" s="14">
        <f t="shared" si="1"/>
        <v>61</v>
      </c>
      <c r="K10" s="15">
        <f t="shared" si="2"/>
        <v>0.11275415896487985</v>
      </c>
      <c r="L10" s="16">
        <v>177</v>
      </c>
      <c r="M10" s="16">
        <v>429</v>
      </c>
      <c r="N10" s="16">
        <v>42</v>
      </c>
      <c r="O10" s="16">
        <v>69</v>
      </c>
      <c r="P10" s="16">
        <v>273</v>
      </c>
      <c r="Q10" s="16">
        <v>539</v>
      </c>
      <c r="R10" s="10">
        <f t="shared" si="3"/>
        <v>13</v>
      </c>
      <c r="S10" s="8">
        <f>(B10-P10)/P10</f>
        <v>4.7619047619047616E-2</v>
      </c>
      <c r="T10" s="10">
        <f t="shared" si="4"/>
        <v>63</v>
      </c>
      <c r="U10" s="8">
        <f>(D10-Q10)/Q10</f>
        <v>0.11688311688311688</v>
      </c>
    </row>
    <row r="11" spans="1:21" ht="18" customHeight="1" x14ac:dyDescent="0.15">
      <c r="A11" s="13" t="s">
        <v>3</v>
      </c>
      <c r="B11" s="14">
        <v>355</v>
      </c>
      <c r="C11" s="4">
        <f t="shared" si="5"/>
        <v>3.8503253796095448E-2</v>
      </c>
      <c r="D11" s="14">
        <v>735</v>
      </c>
      <c r="E11" s="4">
        <f t="shared" si="6"/>
        <v>3.2582675769128468E-2</v>
      </c>
      <c r="F11" s="14">
        <v>261</v>
      </c>
      <c r="G11" s="14">
        <v>812</v>
      </c>
      <c r="H11" s="14">
        <f t="shared" si="7"/>
        <v>94</v>
      </c>
      <c r="I11" s="15">
        <f t="shared" si="0"/>
        <v>0.36015325670498083</v>
      </c>
      <c r="J11" s="14">
        <f t="shared" si="1"/>
        <v>-77</v>
      </c>
      <c r="K11" s="15">
        <f t="shared" si="2"/>
        <v>-9.4827586206896547E-2</v>
      </c>
      <c r="L11" s="16">
        <v>271</v>
      </c>
      <c r="M11" s="16">
        <v>1008</v>
      </c>
      <c r="N11" s="16">
        <v>127</v>
      </c>
      <c r="O11" s="16">
        <v>282</v>
      </c>
      <c r="P11" s="16">
        <v>420</v>
      </c>
      <c r="Q11" s="16">
        <v>1055</v>
      </c>
      <c r="R11" s="10">
        <f t="shared" si="3"/>
        <v>-65</v>
      </c>
      <c r="S11" s="8">
        <f>(B11-P11)/P11</f>
        <v>-0.15476190476190477</v>
      </c>
      <c r="T11" s="10">
        <f t="shared" si="4"/>
        <v>-320</v>
      </c>
      <c r="U11" s="8">
        <f>(D11-Q11)/Q11</f>
        <v>-0.30331753554502372</v>
      </c>
    </row>
    <row r="12" spans="1:21" ht="18" customHeight="1" x14ac:dyDescent="0.15">
      <c r="A12" s="13" t="s">
        <v>4</v>
      </c>
      <c r="B12" s="14">
        <v>51</v>
      </c>
      <c r="C12" s="4">
        <f t="shared" si="5"/>
        <v>5.5314533622559652E-3</v>
      </c>
      <c r="D12" s="14">
        <v>56</v>
      </c>
      <c r="E12" s="4">
        <f t="shared" si="6"/>
        <v>2.482489582409788E-3</v>
      </c>
      <c r="F12" s="14">
        <v>7</v>
      </c>
      <c r="G12" s="14">
        <v>14</v>
      </c>
      <c r="H12" s="14">
        <f t="shared" si="7"/>
        <v>44</v>
      </c>
      <c r="I12" s="15">
        <f t="shared" si="0"/>
        <v>6.2857142857142856</v>
      </c>
      <c r="J12" s="14">
        <f t="shared" si="1"/>
        <v>42</v>
      </c>
      <c r="K12" s="15">
        <f t="shared" si="2"/>
        <v>3</v>
      </c>
      <c r="L12" s="16">
        <v>1</v>
      </c>
      <c r="M12" s="16">
        <v>1</v>
      </c>
      <c r="N12" s="16">
        <v>2</v>
      </c>
      <c r="O12" s="16">
        <v>3</v>
      </c>
      <c r="P12" s="16">
        <v>0</v>
      </c>
      <c r="Q12" s="16">
        <v>0</v>
      </c>
      <c r="R12" s="10">
        <f t="shared" si="3"/>
        <v>51</v>
      </c>
      <c r="S12" s="8"/>
      <c r="T12" s="10">
        <f t="shared" si="4"/>
        <v>56</v>
      </c>
      <c r="U12" s="8"/>
    </row>
    <row r="13" spans="1:21" ht="18" customHeight="1" x14ac:dyDescent="0.15">
      <c r="A13" s="13" t="s">
        <v>5</v>
      </c>
      <c r="B13" s="14">
        <v>8</v>
      </c>
      <c r="C13" s="4">
        <f t="shared" si="5"/>
        <v>8.6767895878524942E-4</v>
      </c>
      <c r="D13" s="14">
        <v>15</v>
      </c>
      <c r="E13" s="4">
        <f t="shared" si="6"/>
        <v>6.6495256671690757E-4</v>
      </c>
      <c r="F13" s="14">
        <v>19</v>
      </c>
      <c r="G13" s="14">
        <v>50</v>
      </c>
      <c r="H13" s="14">
        <f t="shared" si="7"/>
        <v>-11</v>
      </c>
      <c r="I13" s="15">
        <f t="shared" si="0"/>
        <v>-0.57894736842105265</v>
      </c>
      <c r="J13" s="14">
        <f t="shared" si="1"/>
        <v>-35</v>
      </c>
      <c r="K13" s="15">
        <f t="shared" si="2"/>
        <v>-0.7</v>
      </c>
      <c r="L13" s="16">
        <v>4</v>
      </c>
      <c r="M13" s="16">
        <v>19</v>
      </c>
      <c r="N13" s="16">
        <v>0</v>
      </c>
      <c r="O13" s="16">
        <v>0</v>
      </c>
      <c r="P13" s="16">
        <v>14</v>
      </c>
      <c r="Q13" s="16">
        <v>21</v>
      </c>
      <c r="R13" s="10">
        <f t="shared" si="3"/>
        <v>-6</v>
      </c>
      <c r="S13" s="8">
        <f t="shared" ref="S13:S22" si="8">(B13-P13)/P13</f>
        <v>-0.42857142857142855</v>
      </c>
      <c r="T13" s="10">
        <f t="shared" si="4"/>
        <v>-6</v>
      </c>
      <c r="U13" s="8">
        <f t="shared" ref="U13:U22" si="9">(D13-Q13)/Q13</f>
        <v>-0.2857142857142857</v>
      </c>
    </row>
    <row r="14" spans="1:21" ht="18" customHeight="1" x14ac:dyDescent="0.15">
      <c r="A14" s="13" t="s">
        <v>6</v>
      </c>
      <c r="B14" s="14">
        <v>3</v>
      </c>
      <c r="C14" s="4">
        <f t="shared" si="5"/>
        <v>3.2537960954446855E-4</v>
      </c>
      <c r="D14" s="14">
        <v>3</v>
      </c>
      <c r="E14" s="4">
        <f t="shared" si="6"/>
        <v>1.3299051334338151E-4</v>
      </c>
      <c r="F14" s="14">
        <v>1</v>
      </c>
      <c r="G14" s="14">
        <v>1</v>
      </c>
      <c r="H14" s="14">
        <f t="shared" si="7"/>
        <v>2</v>
      </c>
      <c r="I14" s="15">
        <f t="shared" si="0"/>
        <v>2</v>
      </c>
      <c r="J14" s="14">
        <f t="shared" si="1"/>
        <v>2</v>
      </c>
      <c r="K14" s="15">
        <f t="shared" si="2"/>
        <v>2</v>
      </c>
      <c r="L14" s="16">
        <v>0</v>
      </c>
      <c r="M14" s="16">
        <v>0</v>
      </c>
      <c r="N14" s="16">
        <v>0</v>
      </c>
      <c r="O14" s="16">
        <v>0</v>
      </c>
      <c r="P14" s="16">
        <v>4</v>
      </c>
      <c r="Q14" s="16">
        <v>7</v>
      </c>
      <c r="R14" s="10">
        <f t="shared" si="3"/>
        <v>-1</v>
      </c>
      <c r="S14" s="8">
        <f t="shared" si="8"/>
        <v>-0.25</v>
      </c>
      <c r="T14" s="10">
        <f t="shared" si="4"/>
        <v>-4</v>
      </c>
      <c r="U14" s="8">
        <f t="shared" si="9"/>
        <v>-0.5714285714285714</v>
      </c>
    </row>
    <row r="15" spans="1:21" ht="18" customHeight="1" x14ac:dyDescent="0.15">
      <c r="A15" s="13" t="s">
        <v>7</v>
      </c>
      <c r="B15" s="14">
        <v>5</v>
      </c>
      <c r="C15" s="4">
        <f t="shared" si="5"/>
        <v>5.4229934924078093E-4</v>
      </c>
      <c r="D15" s="14">
        <v>7</v>
      </c>
      <c r="E15" s="4">
        <f t="shared" si="6"/>
        <v>3.103111978012235E-4</v>
      </c>
      <c r="F15" s="14">
        <v>8</v>
      </c>
      <c r="G15" s="14">
        <v>14</v>
      </c>
      <c r="H15" s="14">
        <f t="shared" si="7"/>
        <v>-3</v>
      </c>
      <c r="I15" s="15">
        <f t="shared" si="0"/>
        <v>-0.375</v>
      </c>
      <c r="J15" s="14">
        <f t="shared" si="1"/>
        <v>-7</v>
      </c>
      <c r="K15" s="15">
        <f t="shared" si="2"/>
        <v>-0.5</v>
      </c>
      <c r="L15" s="16">
        <v>3</v>
      </c>
      <c r="M15" s="16">
        <v>30</v>
      </c>
      <c r="N15" s="16">
        <v>0</v>
      </c>
      <c r="O15" s="16">
        <v>0</v>
      </c>
      <c r="P15" s="16">
        <v>16</v>
      </c>
      <c r="Q15" s="16">
        <v>38</v>
      </c>
      <c r="R15" s="10">
        <f t="shared" si="3"/>
        <v>-11</v>
      </c>
      <c r="S15" s="8">
        <f t="shared" si="8"/>
        <v>-0.6875</v>
      </c>
      <c r="T15" s="10">
        <f t="shared" si="4"/>
        <v>-31</v>
      </c>
      <c r="U15" s="8">
        <f t="shared" si="9"/>
        <v>-0.81578947368421051</v>
      </c>
    </row>
    <row r="16" spans="1:21" ht="18" customHeight="1" x14ac:dyDescent="0.15">
      <c r="A16" s="13" t="s">
        <v>8</v>
      </c>
      <c r="B16" s="14">
        <v>93</v>
      </c>
      <c r="C16" s="4">
        <f t="shared" si="5"/>
        <v>1.0086767895878524E-2</v>
      </c>
      <c r="D16" s="14">
        <v>323</v>
      </c>
      <c r="E16" s="4">
        <f t="shared" si="6"/>
        <v>1.4318645269970742E-2</v>
      </c>
      <c r="F16" s="14">
        <v>102</v>
      </c>
      <c r="G16" s="14">
        <v>356</v>
      </c>
      <c r="H16" s="14">
        <f t="shared" si="7"/>
        <v>-9</v>
      </c>
      <c r="I16" s="15">
        <f t="shared" si="0"/>
        <v>-8.8235294117647065E-2</v>
      </c>
      <c r="J16" s="14">
        <f t="shared" si="1"/>
        <v>-33</v>
      </c>
      <c r="K16" s="15">
        <f t="shared" si="2"/>
        <v>-9.269662921348315E-2</v>
      </c>
      <c r="L16" s="16">
        <v>51</v>
      </c>
      <c r="M16" s="16">
        <v>173</v>
      </c>
      <c r="N16" s="16">
        <v>7</v>
      </c>
      <c r="O16" s="16">
        <v>11</v>
      </c>
      <c r="P16" s="16">
        <v>121</v>
      </c>
      <c r="Q16" s="16">
        <v>463</v>
      </c>
      <c r="R16" s="10">
        <f t="shared" si="3"/>
        <v>-28</v>
      </c>
      <c r="S16" s="8">
        <f t="shared" si="8"/>
        <v>-0.23140495867768596</v>
      </c>
      <c r="T16" s="10">
        <f t="shared" si="4"/>
        <v>-140</v>
      </c>
      <c r="U16" s="8">
        <f t="shared" si="9"/>
        <v>-0.30237580993520519</v>
      </c>
    </row>
    <row r="17" spans="1:21" ht="18" customHeight="1" x14ac:dyDescent="0.15">
      <c r="A17" s="13" t="s">
        <v>9</v>
      </c>
      <c r="B17" s="14">
        <v>13</v>
      </c>
      <c r="C17" s="4">
        <f t="shared" si="5"/>
        <v>1.4099783080260303E-3</v>
      </c>
      <c r="D17" s="14">
        <v>22</v>
      </c>
      <c r="E17" s="4">
        <f t="shared" si="6"/>
        <v>9.7526376451813107E-4</v>
      </c>
      <c r="F17" s="14">
        <v>33</v>
      </c>
      <c r="G17" s="14">
        <v>52</v>
      </c>
      <c r="H17" s="14">
        <f t="shared" si="7"/>
        <v>-20</v>
      </c>
      <c r="I17" s="15">
        <f t="shared" si="0"/>
        <v>-0.60606060606060608</v>
      </c>
      <c r="J17" s="14">
        <f t="shared" si="1"/>
        <v>-30</v>
      </c>
      <c r="K17" s="15">
        <f t="shared" si="2"/>
        <v>-0.57692307692307687</v>
      </c>
      <c r="L17" s="16">
        <v>1</v>
      </c>
      <c r="M17" s="16">
        <v>2</v>
      </c>
      <c r="N17" s="16">
        <v>1</v>
      </c>
      <c r="O17" s="16">
        <v>2</v>
      </c>
      <c r="P17" s="16">
        <v>3</v>
      </c>
      <c r="Q17" s="16">
        <v>6</v>
      </c>
      <c r="R17" s="10">
        <f t="shared" si="3"/>
        <v>10</v>
      </c>
      <c r="S17" s="8">
        <f t="shared" si="8"/>
        <v>3.3333333333333335</v>
      </c>
      <c r="T17" s="10">
        <f t="shared" si="4"/>
        <v>16</v>
      </c>
      <c r="U17" s="8">
        <f t="shared" si="9"/>
        <v>2.6666666666666665</v>
      </c>
    </row>
    <row r="18" spans="1:21" ht="18" customHeight="1" x14ac:dyDescent="0.15">
      <c r="A18" s="13" t="s">
        <v>10</v>
      </c>
      <c r="B18" s="14">
        <v>81</v>
      </c>
      <c r="C18" s="4">
        <f t="shared" si="5"/>
        <v>8.7852494577006501E-3</v>
      </c>
      <c r="D18" s="14">
        <v>377</v>
      </c>
      <c r="E18" s="4">
        <f t="shared" si="6"/>
        <v>1.671247451015161E-2</v>
      </c>
      <c r="F18" s="14">
        <v>49</v>
      </c>
      <c r="G18" s="14">
        <v>98</v>
      </c>
      <c r="H18" s="14">
        <f t="shared" si="7"/>
        <v>32</v>
      </c>
      <c r="I18" s="15">
        <f t="shared" si="0"/>
        <v>0.65306122448979587</v>
      </c>
      <c r="J18" s="14">
        <f t="shared" si="1"/>
        <v>279</v>
      </c>
      <c r="K18" s="15">
        <f t="shared" si="2"/>
        <v>2.8469387755102042</v>
      </c>
      <c r="L18" s="16">
        <v>9</v>
      </c>
      <c r="M18" s="16">
        <v>32</v>
      </c>
      <c r="N18" s="16">
        <v>13</v>
      </c>
      <c r="O18" s="16">
        <v>32</v>
      </c>
      <c r="P18" s="16">
        <v>64</v>
      </c>
      <c r="Q18" s="16">
        <v>289</v>
      </c>
      <c r="R18" s="10">
        <f t="shared" si="3"/>
        <v>17</v>
      </c>
      <c r="S18" s="8">
        <f t="shared" si="8"/>
        <v>0.265625</v>
      </c>
      <c r="T18" s="10">
        <f t="shared" si="4"/>
        <v>88</v>
      </c>
      <c r="U18" s="8">
        <f t="shared" si="9"/>
        <v>0.30449826989619377</v>
      </c>
    </row>
    <row r="19" spans="1:21" ht="18" customHeight="1" x14ac:dyDescent="0.15">
      <c r="A19" s="13" t="s">
        <v>11</v>
      </c>
      <c r="B19" s="14">
        <v>1132</v>
      </c>
      <c r="C19" s="4">
        <f t="shared" si="5"/>
        <v>0.1227765726681128</v>
      </c>
      <c r="D19" s="14">
        <v>2736</v>
      </c>
      <c r="E19" s="4">
        <f t="shared" si="6"/>
        <v>0.12128734816916394</v>
      </c>
      <c r="F19" s="14">
        <v>1034</v>
      </c>
      <c r="G19" s="14">
        <v>2402</v>
      </c>
      <c r="H19" s="14">
        <f t="shared" si="7"/>
        <v>98</v>
      </c>
      <c r="I19" s="15">
        <f t="shared" si="0"/>
        <v>9.4777562862669251E-2</v>
      </c>
      <c r="J19" s="14">
        <f t="shared" si="1"/>
        <v>334</v>
      </c>
      <c r="K19" s="15">
        <f t="shared" si="2"/>
        <v>0.13905079100749376</v>
      </c>
      <c r="L19" s="16">
        <v>681</v>
      </c>
      <c r="M19" s="16">
        <v>1592</v>
      </c>
      <c r="N19" s="16">
        <v>231</v>
      </c>
      <c r="O19" s="16">
        <v>579</v>
      </c>
      <c r="P19" s="16">
        <v>1377</v>
      </c>
      <c r="Q19" s="16">
        <v>3062</v>
      </c>
      <c r="R19" s="10">
        <f t="shared" si="3"/>
        <v>-245</v>
      </c>
      <c r="S19" s="8">
        <f t="shared" si="8"/>
        <v>-0.17792302106027597</v>
      </c>
      <c r="T19" s="10">
        <f t="shared" si="4"/>
        <v>-326</v>
      </c>
      <c r="U19" s="8">
        <f t="shared" si="9"/>
        <v>-0.10646636185499674</v>
      </c>
    </row>
    <row r="20" spans="1:21" ht="18" customHeight="1" x14ac:dyDescent="0.15">
      <c r="A20" s="13" t="s">
        <v>12</v>
      </c>
      <c r="B20" s="14">
        <v>1288</v>
      </c>
      <c r="C20" s="4">
        <f t="shared" si="5"/>
        <v>0.13969631236442517</v>
      </c>
      <c r="D20" s="14">
        <v>3391</v>
      </c>
      <c r="E20" s="4">
        <f t="shared" si="6"/>
        <v>0.15032361024913557</v>
      </c>
      <c r="F20" s="14">
        <v>1049</v>
      </c>
      <c r="G20" s="14">
        <v>2713</v>
      </c>
      <c r="H20" s="14">
        <f t="shared" si="7"/>
        <v>239</v>
      </c>
      <c r="I20" s="15">
        <f t="shared" si="0"/>
        <v>0.22783603431839847</v>
      </c>
      <c r="J20" s="14">
        <f t="shared" si="1"/>
        <v>678</v>
      </c>
      <c r="K20" s="15">
        <f t="shared" si="2"/>
        <v>0.24990785108735716</v>
      </c>
      <c r="L20" s="16">
        <v>788</v>
      </c>
      <c r="M20" s="16">
        <v>1974</v>
      </c>
      <c r="N20" s="16">
        <v>397</v>
      </c>
      <c r="O20" s="16">
        <v>972</v>
      </c>
      <c r="P20" s="16">
        <v>1459</v>
      </c>
      <c r="Q20" s="16">
        <v>3686</v>
      </c>
      <c r="R20" s="10">
        <f t="shared" si="3"/>
        <v>-171</v>
      </c>
      <c r="S20" s="8">
        <f t="shared" si="8"/>
        <v>-0.11720356408498972</v>
      </c>
      <c r="T20" s="10">
        <f t="shared" si="4"/>
        <v>-295</v>
      </c>
      <c r="U20" s="8">
        <f t="shared" si="9"/>
        <v>-8.0032555615843728E-2</v>
      </c>
    </row>
    <row r="21" spans="1:21" ht="18" customHeight="1" x14ac:dyDescent="0.15">
      <c r="A21" s="13" t="s">
        <v>13</v>
      </c>
      <c r="B21" s="14">
        <v>41</v>
      </c>
      <c r="C21" s="4">
        <f t="shared" si="5"/>
        <v>4.4468546637744036E-3</v>
      </c>
      <c r="D21" s="14">
        <v>51</v>
      </c>
      <c r="E21" s="4">
        <f t="shared" si="6"/>
        <v>2.2608387268374854E-3</v>
      </c>
      <c r="F21" s="14">
        <v>39</v>
      </c>
      <c r="G21" s="14">
        <v>51</v>
      </c>
      <c r="H21" s="14">
        <f t="shared" si="7"/>
        <v>2</v>
      </c>
      <c r="I21" s="15">
        <f t="shared" si="0"/>
        <v>5.128205128205128E-2</v>
      </c>
      <c r="J21" s="14">
        <f t="shared" si="1"/>
        <v>0</v>
      </c>
      <c r="K21" s="15">
        <f t="shared" si="2"/>
        <v>0</v>
      </c>
      <c r="L21" s="16">
        <v>6</v>
      </c>
      <c r="M21" s="16">
        <v>10</v>
      </c>
      <c r="N21" s="16">
        <v>4</v>
      </c>
      <c r="O21" s="16">
        <v>8</v>
      </c>
      <c r="P21" s="16">
        <v>44</v>
      </c>
      <c r="Q21" s="16">
        <v>59</v>
      </c>
      <c r="R21" s="10">
        <f t="shared" si="3"/>
        <v>-3</v>
      </c>
      <c r="S21" s="8">
        <f t="shared" si="8"/>
        <v>-6.8181818181818177E-2</v>
      </c>
      <c r="T21" s="10">
        <f t="shared" si="4"/>
        <v>-8</v>
      </c>
      <c r="U21" s="8">
        <f t="shared" si="9"/>
        <v>-0.13559322033898305</v>
      </c>
    </row>
    <row r="22" spans="1:21" ht="18" customHeight="1" x14ac:dyDescent="0.15">
      <c r="A22" s="13" t="s">
        <v>14</v>
      </c>
      <c r="B22" s="14">
        <v>151</v>
      </c>
      <c r="C22" s="4">
        <f t="shared" si="5"/>
        <v>1.6377440347071583E-2</v>
      </c>
      <c r="D22" s="14">
        <v>557</v>
      </c>
      <c r="E22" s="4">
        <f t="shared" si="6"/>
        <v>2.4691905310754499E-2</v>
      </c>
      <c r="F22" s="14">
        <v>73</v>
      </c>
      <c r="G22" s="14">
        <v>173</v>
      </c>
      <c r="H22" s="14">
        <f t="shared" si="7"/>
        <v>78</v>
      </c>
      <c r="I22" s="15">
        <f t="shared" si="0"/>
        <v>1.0684931506849316</v>
      </c>
      <c r="J22" s="14">
        <f t="shared" si="1"/>
        <v>384</v>
      </c>
      <c r="K22" s="15">
        <f t="shared" si="2"/>
        <v>2.2196531791907512</v>
      </c>
      <c r="L22" s="16">
        <v>41</v>
      </c>
      <c r="M22" s="16">
        <v>106</v>
      </c>
      <c r="N22" s="16">
        <v>13</v>
      </c>
      <c r="O22" s="16">
        <v>24</v>
      </c>
      <c r="P22" s="16">
        <v>145</v>
      </c>
      <c r="Q22" s="16">
        <v>489</v>
      </c>
      <c r="R22" s="10">
        <f t="shared" si="3"/>
        <v>6</v>
      </c>
      <c r="S22" s="8">
        <f t="shared" si="8"/>
        <v>4.1379310344827586E-2</v>
      </c>
      <c r="T22" s="10">
        <f t="shared" si="4"/>
        <v>68</v>
      </c>
      <c r="U22" s="8">
        <f t="shared" si="9"/>
        <v>0.13905930470347649</v>
      </c>
    </row>
    <row r="23" spans="1:21" ht="18" customHeight="1" x14ac:dyDescent="0.15">
      <c r="A23" s="13" t="s">
        <v>15</v>
      </c>
      <c r="B23" s="14">
        <v>9</v>
      </c>
      <c r="C23" s="4">
        <f t="shared" si="5"/>
        <v>9.7613882863340569E-4</v>
      </c>
      <c r="D23" s="14">
        <v>15</v>
      </c>
      <c r="E23" s="4">
        <f t="shared" si="6"/>
        <v>6.6495256671690757E-4</v>
      </c>
      <c r="F23" s="14">
        <v>27</v>
      </c>
      <c r="G23" s="14">
        <v>73</v>
      </c>
      <c r="H23" s="14">
        <f t="shared" si="7"/>
        <v>-18</v>
      </c>
      <c r="I23" s="15">
        <f t="shared" si="0"/>
        <v>-0.66666666666666663</v>
      </c>
      <c r="J23" s="14">
        <f t="shared" si="1"/>
        <v>-58</v>
      </c>
      <c r="K23" s="15">
        <f t="shared" si="2"/>
        <v>-0.79452054794520544</v>
      </c>
      <c r="L23" s="16">
        <v>4</v>
      </c>
      <c r="M23" s="16">
        <v>4</v>
      </c>
      <c r="N23" s="16">
        <v>0</v>
      </c>
      <c r="O23" s="16">
        <v>0</v>
      </c>
      <c r="P23" s="16">
        <v>0</v>
      </c>
      <c r="Q23" s="16">
        <v>0</v>
      </c>
      <c r="R23" s="10">
        <f t="shared" si="3"/>
        <v>9</v>
      </c>
      <c r="S23" s="8"/>
      <c r="T23" s="10">
        <f t="shared" si="4"/>
        <v>15</v>
      </c>
      <c r="U23" s="8"/>
    </row>
    <row r="24" spans="1:21" ht="18" customHeight="1" x14ac:dyDescent="0.15">
      <c r="A24" s="13" t="s">
        <v>16</v>
      </c>
      <c r="B24" s="14">
        <v>18</v>
      </c>
      <c r="C24" s="4">
        <f t="shared" si="5"/>
        <v>1.9522776572668114E-3</v>
      </c>
      <c r="D24" s="14">
        <v>32</v>
      </c>
      <c r="E24" s="4">
        <f t="shared" si="6"/>
        <v>1.4185654756627361E-3</v>
      </c>
      <c r="F24" s="14">
        <v>25</v>
      </c>
      <c r="G24" s="14">
        <v>69</v>
      </c>
      <c r="H24" s="14">
        <f t="shared" si="7"/>
        <v>-7</v>
      </c>
      <c r="I24" s="15">
        <f t="shared" si="0"/>
        <v>-0.28000000000000003</v>
      </c>
      <c r="J24" s="14">
        <f t="shared" si="1"/>
        <v>-37</v>
      </c>
      <c r="K24" s="15">
        <f t="shared" si="2"/>
        <v>-0.53623188405797106</v>
      </c>
      <c r="L24" s="16">
        <v>14</v>
      </c>
      <c r="M24" s="16">
        <v>34</v>
      </c>
      <c r="N24" s="16">
        <v>1</v>
      </c>
      <c r="O24" s="16">
        <v>1</v>
      </c>
      <c r="P24" s="16">
        <v>8</v>
      </c>
      <c r="Q24" s="16">
        <v>18</v>
      </c>
      <c r="R24" s="10">
        <f t="shared" si="3"/>
        <v>10</v>
      </c>
      <c r="S24" s="8">
        <f t="shared" ref="S24:S49" si="10">(B24-P24)/P24</f>
        <v>1.25</v>
      </c>
      <c r="T24" s="10">
        <f t="shared" si="4"/>
        <v>14</v>
      </c>
      <c r="U24" s="8">
        <f t="shared" ref="U24:U49" si="11">(D24-Q24)/Q24</f>
        <v>0.77777777777777779</v>
      </c>
    </row>
    <row r="25" spans="1:21" ht="18" customHeight="1" x14ac:dyDescent="0.15">
      <c r="A25" s="13" t="s">
        <v>17</v>
      </c>
      <c r="B25" s="14">
        <v>50</v>
      </c>
      <c r="C25" s="4">
        <f t="shared" si="5"/>
        <v>5.4229934924078091E-3</v>
      </c>
      <c r="D25" s="14">
        <v>107</v>
      </c>
      <c r="E25" s="4">
        <f t="shared" si="6"/>
        <v>4.7433283092472734E-3</v>
      </c>
      <c r="F25" s="14">
        <v>22</v>
      </c>
      <c r="G25" s="14">
        <v>30</v>
      </c>
      <c r="H25" s="14">
        <f t="shared" si="7"/>
        <v>28</v>
      </c>
      <c r="I25" s="15">
        <f t="shared" si="0"/>
        <v>1.2727272727272727</v>
      </c>
      <c r="J25" s="14">
        <f t="shared" si="1"/>
        <v>77</v>
      </c>
      <c r="K25" s="15">
        <f t="shared" si="2"/>
        <v>2.5666666666666669</v>
      </c>
      <c r="L25" s="16">
        <v>20</v>
      </c>
      <c r="M25" s="16">
        <v>31</v>
      </c>
      <c r="N25" s="16">
        <v>8</v>
      </c>
      <c r="O25" s="16">
        <v>9</v>
      </c>
      <c r="P25" s="16">
        <v>42</v>
      </c>
      <c r="Q25" s="16">
        <v>72</v>
      </c>
      <c r="R25" s="10">
        <f t="shared" si="3"/>
        <v>8</v>
      </c>
      <c r="S25" s="8">
        <f t="shared" si="10"/>
        <v>0.19047619047619047</v>
      </c>
      <c r="T25" s="10">
        <f t="shared" si="4"/>
        <v>35</v>
      </c>
      <c r="U25" s="8">
        <f t="shared" si="11"/>
        <v>0.4861111111111111</v>
      </c>
    </row>
    <row r="26" spans="1:21" ht="18" customHeight="1" x14ac:dyDescent="0.15">
      <c r="A26" s="13" t="s">
        <v>18</v>
      </c>
      <c r="B26" s="14">
        <v>24</v>
      </c>
      <c r="C26" s="4">
        <f t="shared" si="5"/>
        <v>2.6030368763557484E-3</v>
      </c>
      <c r="D26" s="14">
        <v>116</v>
      </c>
      <c r="E26" s="4">
        <f t="shared" si="6"/>
        <v>5.1422998492774178E-3</v>
      </c>
      <c r="F26" s="14">
        <v>43</v>
      </c>
      <c r="G26" s="14">
        <v>111</v>
      </c>
      <c r="H26" s="14">
        <f t="shared" si="7"/>
        <v>-19</v>
      </c>
      <c r="I26" s="15">
        <f t="shared" si="0"/>
        <v>-0.44186046511627908</v>
      </c>
      <c r="J26" s="14">
        <f t="shared" si="1"/>
        <v>5</v>
      </c>
      <c r="K26" s="15">
        <f t="shared" si="2"/>
        <v>4.5045045045045043E-2</v>
      </c>
      <c r="L26" s="16">
        <v>12</v>
      </c>
      <c r="M26" s="16">
        <v>86</v>
      </c>
      <c r="N26" s="16">
        <v>8</v>
      </c>
      <c r="O26" s="16">
        <v>17</v>
      </c>
      <c r="P26" s="16">
        <v>14</v>
      </c>
      <c r="Q26" s="16">
        <v>58</v>
      </c>
      <c r="R26" s="10">
        <f t="shared" si="3"/>
        <v>10</v>
      </c>
      <c r="S26" s="8">
        <f t="shared" si="10"/>
        <v>0.7142857142857143</v>
      </c>
      <c r="T26" s="10">
        <f t="shared" si="4"/>
        <v>58</v>
      </c>
      <c r="U26" s="8">
        <f t="shared" si="11"/>
        <v>1</v>
      </c>
    </row>
    <row r="27" spans="1:21" ht="18" customHeight="1" x14ac:dyDescent="0.15">
      <c r="A27" s="13" t="s">
        <v>19</v>
      </c>
      <c r="B27" s="14">
        <v>53</v>
      </c>
      <c r="C27" s="4">
        <f t="shared" si="5"/>
        <v>5.7483731019522775E-3</v>
      </c>
      <c r="D27" s="14">
        <v>98</v>
      </c>
      <c r="E27" s="4">
        <f t="shared" si="6"/>
        <v>4.344356769217129E-3</v>
      </c>
      <c r="F27" s="14">
        <v>35</v>
      </c>
      <c r="G27" s="14">
        <v>52</v>
      </c>
      <c r="H27" s="14">
        <f t="shared" si="7"/>
        <v>18</v>
      </c>
      <c r="I27" s="15">
        <f t="shared" si="0"/>
        <v>0.51428571428571423</v>
      </c>
      <c r="J27" s="14">
        <f t="shared" si="1"/>
        <v>46</v>
      </c>
      <c r="K27" s="15">
        <f t="shared" si="2"/>
        <v>0.88461538461538458</v>
      </c>
      <c r="L27" s="16">
        <v>43</v>
      </c>
      <c r="M27" s="16">
        <v>61</v>
      </c>
      <c r="N27" s="16">
        <v>11</v>
      </c>
      <c r="O27" s="16">
        <v>14</v>
      </c>
      <c r="P27" s="16">
        <v>50</v>
      </c>
      <c r="Q27" s="16">
        <v>81</v>
      </c>
      <c r="R27" s="10">
        <f t="shared" si="3"/>
        <v>3</v>
      </c>
      <c r="S27" s="8">
        <f t="shared" si="10"/>
        <v>0.06</v>
      </c>
      <c r="T27" s="10">
        <f t="shared" si="4"/>
        <v>17</v>
      </c>
      <c r="U27" s="8">
        <f t="shared" si="11"/>
        <v>0.20987654320987653</v>
      </c>
    </row>
    <row r="28" spans="1:21" ht="18" customHeight="1" x14ac:dyDescent="0.15">
      <c r="A28" s="13" t="s">
        <v>20</v>
      </c>
      <c r="B28" s="14">
        <v>9</v>
      </c>
      <c r="C28" s="4">
        <f t="shared" si="5"/>
        <v>9.7613882863340569E-4</v>
      </c>
      <c r="D28" s="14">
        <v>23</v>
      </c>
      <c r="E28" s="4">
        <f t="shared" si="6"/>
        <v>1.0195939356325916E-3</v>
      </c>
      <c r="F28" s="14">
        <v>4</v>
      </c>
      <c r="G28" s="14">
        <v>9</v>
      </c>
      <c r="H28" s="14">
        <f t="shared" si="7"/>
        <v>5</v>
      </c>
      <c r="I28" s="15">
        <f t="shared" si="0"/>
        <v>1.25</v>
      </c>
      <c r="J28" s="14">
        <f t="shared" si="1"/>
        <v>14</v>
      </c>
      <c r="K28" s="15">
        <f t="shared" si="2"/>
        <v>1.5555555555555556</v>
      </c>
      <c r="L28" s="16">
        <v>4</v>
      </c>
      <c r="M28" s="16">
        <v>4</v>
      </c>
      <c r="N28" s="16">
        <v>2</v>
      </c>
      <c r="O28" s="16">
        <v>11</v>
      </c>
      <c r="P28" s="16">
        <v>11</v>
      </c>
      <c r="Q28" s="16">
        <v>31</v>
      </c>
      <c r="R28" s="10">
        <f t="shared" si="3"/>
        <v>-2</v>
      </c>
      <c r="S28" s="8">
        <f t="shared" si="10"/>
        <v>-0.18181818181818182</v>
      </c>
      <c r="T28" s="10">
        <f t="shared" si="4"/>
        <v>-8</v>
      </c>
      <c r="U28" s="8">
        <f t="shared" si="11"/>
        <v>-0.25806451612903225</v>
      </c>
    </row>
    <row r="29" spans="1:21" ht="18" customHeight="1" x14ac:dyDescent="0.15">
      <c r="A29" s="13" t="s">
        <v>21</v>
      </c>
      <c r="B29" s="14">
        <v>53</v>
      </c>
      <c r="C29" s="4">
        <f t="shared" si="5"/>
        <v>5.7483731019522775E-3</v>
      </c>
      <c r="D29" s="14">
        <v>138</v>
      </c>
      <c r="E29" s="4">
        <f t="shared" si="6"/>
        <v>6.1175636137955495E-3</v>
      </c>
      <c r="F29" s="14">
        <v>58</v>
      </c>
      <c r="G29" s="14">
        <v>125</v>
      </c>
      <c r="H29" s="14">
        <f t="shared" si="7"/>
        <v>-5</v>
      </c>
      <c r="I29" s="15">
        <f t="shared" si="0"/>
        <v>-8.6206896551724144E-2</v>
      </c>
      <c r="J29" s="14">
        <f t="shared" si="1"/>
        <v>13</v>
      </c>
      <c r="K29" s="15">
        <f t="shared" si="2"/>
        <v>0.104</v>
      </c>
      <c r="L29" s="16">
        <v>21</v>
      </c>
      <c r="M29" s="16">
        <v>101</v>
      </c>
      <c r="N29" s="16">
        <v>3</v>
      </c>
      <c r="O29" s="16">
        <v>9</v>
      </c>
      <c r="P29" s="16">
        <v>70</v>
      </c>
      <c r="Q29" s="16">
        <v>232</v>
      </c>
      <c r="R29" s="10">
        <f t="shared" si="3"/>
        <v>-17</v>
      </c>
      <c r="S29" s="8">
        <f t="shared" si="10"/>
        <v>-0.24285714285714285</v>
      </c>
      <c r="T29" s="10">
        <f t="shared" si="4"/>
        <v>-94</v>
      </c>
      <c r="U29" s="8">
        <f t="shared" si="11"/>
        <v>-0.40517241379310343</v>
      </c>
    </row>
    <row r="30" spans="1:21" ht="18" customHeight="1" x14ac:dyDescent="0.15">
      <c r="A30" s="13" t="s">
        <v>22</v>
      </c>
      <c r="B30" s="14">
        <v>418</v>
      </c>
      <c r="C30" s="4">
        <f t="shared" si="5"/>
        <v>4.5336225596529285E-2</v>
      </c>
      <c r="D30" s="14">
        <v>1066</v>
      </c>
      <c r="E30" s="4">
        <f t="shared" si="6"/>
        <v>4.7255962408014898E-2</v>
      </c>
      <c r="F30" s="14">
        <v>390</v>
      </c>
      <c r="G30" s="14">
        <v>1126</v>
      </c>
      <c r="H30" s="14">
        <f t="shared" si="7"/>
        <v>28</v>
      </c>
      <c r="I30" s="15">
        <f t="shared" si="0"/>
        <v>7.179487179487179E-2</v>
      </c>
      <c r="J30" s="14">
        <f t="shared" si="1"/>
        <v>-60</v>
      </c>
      <c r="K30" s="15">
        <f t="shared" si="2"/>
        <v>-5.328596802841918E-2</v>
      </c>
      <c r="L30" s="16">
        <v>248</v>
      </c>
      <c r="M30" s="16">
        <v>731</v>
      </c>
      <c r="N30" s="16">
        <v>104</v>
      </c>
      <c r="O30" s="16">
        <v>305</v>
      </c>
      <c r="P30" s="16">
        <v>608</v>
      </c>
      <c r="Q30" s="16">
        <v>1534</v>
      </c>
      <c r="R30" s="10">
        <f t="shared" si="3"/>
        <v>-190</v>
      </c>
      <c r="S30" s="8">
        <f t="shared" si="10"/>
        <v>-0.3125</v>
      </c>
      <c r="T30" s="10">
        <f t="shared" si="4"/>
        <v>-468</v>
      </c>
      <c r="U30" s="8">
        <f t="shared" si="11"/>
        <v>-0.30508474576271188</v>
      </c>
    </row>
    <row r="31" spans="1:21" ht="18" customHeight="1" x14ac:dyDescent="0.15">
      <c r="A31" s="13" t="s">
        <v>23</v>
      </c>
      <c r="B31" s="14">
        <v>131</v>
      </c>
      <c r="C31" s="4">
        <f t="shared" si="5"/>
        <v>1.420824295010846E-2</v>
      </c>
      <c r="D31" s="14">
        <v>367</v>
      </c>
      <c r="E31" s="4">
        <f t="shared" si="6"/>
        <v>1.6269172799007005E-2</v>
      </c>
      <c r="F31" s="14">
        <v>115</v>
      </c>
      <c r="G31" s="14">
        <v>247</v>
      </c>
      <c r="H31" s="14">
        <f t="shared" si="7"/>
        <v>16</v>
      </c>
      <c r="I31" s="15">
        <f t="shared" si="0"/>
        <v>0.1391304347826087</v>
      </c>
      <c r="J31" s="14">
        <f t="shared" si="1"/>
        <v>120</v>
      </c>
      <c r="K31" s="15">
        <f t="shared" si="2"/>
        <v>0.48582995951417002</v>
      </c>
      <c r="L31" s="16">
        <v>44</v>
      </c>
      <c r="M31" s="16">
        <v>124</v>
      </c>
      <c r="N31" s="16">
        <v>22</v>
      </c>
      <c r="O31" s="16">
        <v>29</v>
      </c>
      <c r="P31" s="16">
        <v>205</v>
      </c>
      <c r="Q31" s="16">
        <v>406</v>
      </c>
      <c r="R31" s="10">
        <f t="shared" si="3"/>
        <v>-74</v>
      </c>
      <c r="S31" s="8">
        <f t="shared" si="10"/>
        <v>-0.36097560975609755</v>
      </c>
      <c r="T31" s="10">
        <f t="shared" si="4"/>
        <v>-39</v>
      </c>
      <c r="U31" s="8">
        <f t="shared" si="11"/>
        <v>-9.6059113300492605E-2</v>
      </c>
    </row>
    <row r="32" spans="1:21" ht="18" customHeight="1" x14ac:dyDescent="0.15">
      <c r="A32" s="13" t="s">
        <v>24</v>
      </c>
      <c r="B32" s="14">
        <v>36</v>
      </c>
      <c r="C32" s="4">
        <f t="shared" si="5"/>
        <v>3.9045553145336228E-3</v>
      </c>
      <c r="D32" s="14">
        <v>76</v>
      </c>
      <c r="E32" s="4">
        <f t="shared" si="6"/>
        <v>3.3690930046989982E-3</v>
      </c>
      <c r="F32" s="14">
        <v>36</v>
      </c>
      <c r="G32" s="14">
        <v>69</v>
      </c>
      <c r="H32" s="14">
        <f t="shared" si="7"/>
        <v>0</v>
      </c>
      <c r="I32" s="15">
        <f t="shared" si="0"/>
        <v>0</v>
      </c>
      <c r="J32" s="14">
        <f t="shared" si="1"/>
        <v>7</v>
      </c>
      <c r="K32" s="15">
        <f t="shared" si="2"/>
        <v>0.10144927536231885</v>
      </c>
      <c r="L32" s="16">
        <v>3</v>
      </c>
      <c r="M32" s="16">
        <v>3</v>
      </c>
      <c r="N32" s="16">
        <v>10</v>
      </c>
      <c r="O32" s="16">
        <v>14</v>
      </c>
      <c r="P32" s="16">
        <v>55</v>
      </c>
      <c r="Q32" s="16">
        <v>85</v>
      </c>
      <c r="R32" s="10">
        <f t="shared" si="3"/>
        <v>-19</v>
      </c>
      <c r="S32" s="8">
        <f t="shared" si="10"/>
        <v>-0.34545454545454546</v>
      </c>
      <c r="T32" s="10">
        <f t="shared" si="4"/>
        <v>-9</v>
      </c>
      <c r="U32" s="8">
        <f t="shared" si="11"/>
        <v>-0.10588235294117647</v>
      </c>
    </row>
    <row r="33" spans="1:21" ht="18" customHeight="1" x14ac:dyDescent="0.15">
      <c r="A33" s="13" t="s">
        <v>25</v>
      </c>
      <c r="B33" s="14">
        <v>747</v>
      </c>
      <c r="C33" s="4">
        <f t="shared" si="5"/>
        <v>8.1019522776572664E-2</v>
      </c>
      <c r="D33" s="14">
        <v>2342</v>
      </c>
      <c r="E33" s="4">
        <f t="shared" si="6"/>
        <v>0.10382126075006649</v>
      </c>
      <c r="F33" s="14">
        <v>625</v>
      </c>
      <c r="G33" s="14">
        <v>1816</v>
      </c>
      <c r="H33" s="14">
        <f t="shared" si="7"/>
        <v>122</v>
      </c>
      <c r="I33" s="15">
        <f t="shared" si="0"/>
        <v>0.19520000000000001</v>
      </c>
      <c r="J33" s="14">
        <f t="shared" si="1"/>
        <v>526</v>
      </c>
      <c r="K33" s="15">
        <f t="shared" si="2"/>
        <v>0.28964757709251099</v>
      </c>
      <c r="L33" s="16">
        <v>210</v>
      </c>
      <c r="M33" s="16">
        <v>669</v>
      </c>
      <c r="N33" s="16">
        <v>171</v>
      </c>
      <c r="O33" s="16">
        <v>461</v>
      </c>
      <c r="P33" s="16">
        <v>1219</v>
      </c>
      <c r="Q33" s="16">
        <v>3789</v>
      </c>
      <c r="R33" s="10">
        <f t="shared" si="3"/>
        <v>-472</v>
      </c>
      <c r="S33" s="8">
        <f t="shared" si="10"/>
        <v>-0.38720262510254305</v>
      </c>
      <c r="T33" s="10">
        <f t="shared" si="4"/>
        <v>-1447</v>
      </c>
      <c r="U33" s="8">
        <f t="shared" si="11"/>
        <v>-0.38189495909210874</v>
      </c>
    </row>
    <row r="34" spans="1:21" ht="18" customHeight="1" x14ac:dyDescent="0.15">
      <c r="A34" s="13" t="s">
        <v>26</v>
      </c>
      <c r="B34" s="14">
        <v>82</v>
      </c>
      <c r="C34" s="4">
        <f t="shared" si="5"/>
        <v>8.8937093275488072E-3</v>
      </c>
      <c r="D34" s="14">
        <v>237</v>
      </c>
      <c r="E34" s="4">
        <f t="shared" si="6"/>
        <v>1.0506250554127138E-2</v>
      </c>
      <c r="F34" s="14">
        <v>70</v>
      </c>
      <c r="G34" s="14">
        <v>156</v>
      </c>
      <c r="H34" s="14">
        <f t="shared" si="7"/>
        <v>12</v>
      </c>
      <c r="I34" s="15">
        <f t="shared" si="0"/>
        <v>0.17142857142857143</v>
      </c>
      <c r="J34" s="14">
        <f t="shared" si="1"/>
        <v>81</v>
      </c>
      <c r="K34" s="15">
        <f t="shared" si="2"/>
        <v>0.51923076923076927</v>
      </c>
      <c r="L34" s="16">
        <v>34</v>
      </c>
      <c r="M34" s="16">
        <v>106</v>
      </c>
      <c r="N34" s="16">
        <v>16</v>
      </c>
      <c r="O34" s="16">
        <v>38</v>
      </c>
      <c r="P34" s="16">
        <v>45</v>
      </c>
      <c r="Q34" s="16">
        <v>153</v>
      </c>
      <c r="R34" s="10">
        <f t="shared" si="3"/>
        <v>37</v>
      </c>
      <c r="S34" s="8">
        <f t="shared" si="10"/>
        <v>0.82222222222222219</v>
      </c>
      <c r="T34" s="10">
        <f t="shared" si="4"/>
        <v>84</v>
      </c>
      <c r="U34" s="8">
        <f t="shared" si="11"/>
        <v>0.5490196078431373</v>
      </c>
    </row>
    <row r="35" spans="1:21" ht="18" customHeight="1" x14ac:dyDescent="0.15">
      <c r="A35" s="13" t="s">
        <v>27</v>
      </c>
      <c r="B35" s="14">
        <v>53</v>
      </c>
      <c r="C35" s="4">
        <f t="shared" si="5"/>
        <v>5.7483731019522775E-3</v>
      </c>
      <c r="D35" s="14">
        <v>128</v>
      </c>
      <c r="E35" s="4">
        <f t="shared" si="6"/>
        <v>5.6742619026509443E-3</v>
      </c>
      <c r="F35" s="14">
        <v>84</v>
      </c>
      <c r="G35" s="14">
        <v>227</v>
      </c>
      <c r="H35" s="14">
        <f t="shared" si="7"/>
        <v>-31</v>
      </c>
      <c r="I35" s="15">
        <f t="shared" si="0"/>
        <v>-0.36904761904761907</v>
      </c>
      <c r="J35" s="14">
        <f t="shared" si="1"/>
        <v>-99</v>
      </c>
      <c r="K35" s="15">
        <f t="shared" si="2"/>
        <v>-0.43612334801762115</v>
      </c>
      <c r="L35" s="16">
        <v>18</v>
      </c>
      <c r="M35" s="16">
        <v>41</v>
      </c>
      <c r="N35" s="16">
        <v>15</v>
      </c>
      <c r="O35" s="16">
        <v>36</v>
      </c>
      <c r="P35" s="16">
        <v>93</v>
      </c>
      <c r="Q35" s="16">
        <v>165</v>
      </c>
      <c r="R35" s="10">
        <f t="shared" si="3"/>
        <v>-40</v>
      </c>
      <c r="S35" s="8">
        <f t="shared" si="10"/>
        <v>-0.43010752688172044</v>
      </c>
      <c r="T35" s="10">
        <f t="shared" si="4"/>
        <v>-37</v>
      </c>
      <c r="U35" s="8">
        <f t="shared" si="11"/>
        <v>-0.22424242424242424</v>
      </c>
    </row>
    <row r="36" spans="1:21" ht="18" customHeight="1" x14ac:dyDescent="0.15">
      <c r="A36" s="13" t="s">
        <v>28</v>
      </c>
      <c r="B36" s="14">
        <v>59</v>
      </c>
      <c r="C36" s="4">
        <f t="shared" si="5"/>
        <v>6.3991323210412145E-3</v>
      </c>
      <c r="D36" s="14">
        <v>199</v>
      </c>
      <c r="E36" s="4">
        <f t="shared" si="6"/>
        <v>8.8217040517776391E-3</v>
      </c>
      <c r="F36" s="14">
        <v>55</v>
      </c>
      <c r="G36" s="14">
        <v>189</v>
      </c>
      <c r="H36" s="14">
        <f t="shared" si="7"/>
        <v>4</v>
      </c>
      <c r="I36" s="15">
        <f t="shared" si="0"/>
        <v>7.2727272727272724E-2</v>
      </c>
      <c r="J36" s="14">
        <f t="shared" si="1"/>
        <v>10</v>
      </c>
      <c r="K36" s="15">
        <f t="shared" si="2"/>
        <v>5.2910052910052907E-2</v>
      </c>
      <c r="L36" s="16">
        <v>28</v>
      </c>
      <c r="M36" s="16">
        <v>94</v>
      </c>
      <c r="N36" s="16">
        <v>18</v>
      </c>
      <c r="O36" s="16">
        <v>70</v>
      </c>
      <c r="P36" s="16">
        <v>327</v>
      </c>
      <c r="Q36" s="16">
        <v>1012</v>
      </c>
      <c r="R36" s="10">
        <f t="shared" si="3"/>
        <v>-268</v>
      </c>
      <c r="S36" s="8">
        <f t="shared" si="10"/>
        <v>-0.81957186544342508</v>
      </c>
      <c r="T36" s="10">
        <f t="shared" si="4"/>
        <v>-813</v>
      </c>
      <c r="U36" s="8">
        <f t="shared" si="11"/>
        <v>-0.80335968379446643</v>
      </c>
    </row>
    <row r="37" spans="1:21" ht="18" customHeight="1" x14ac:dyDescent="0.15">
      <c r="A37" s="13" t="s">
        <v>29</v>
      </c>
      <c r="B37" s="14">
        <v>18</v>
      </c>
      <c r="C37" s="4">
        <f t="shared" si="5"/>
        <v>1.9522776572668114E-3</v>
      </c>
      <c r="D37" s="14">
        <v>53</v>
      </c>
      <c r="E37" s="4">
        <f t="shared" si="6"/>
        <v>2.3494990690664068E-3</v>
      </c>
      <c r="F37" s="14">
        <v>10</v>
      </c>
      <c r="G37" s="14">
        <v>10</v>
      </c>
      <c r="H37" s="14">
        <f t="shared" si="7"/>
        <v>8</v>
      </c>
      <c r="I37" s="15">
        <f t="shared" si="0"/>
        <v>0.8</v>
      </c>
      <c r="J37" s="14">
        <f t="shared" si="1"/>
        <v>43</v>
      </c>
      <c r="K37" s="15">
        <f t="shared" si="2"/>
        <v>4.3</v>
      </c>
      <c r="L37" s="16">
        <v>4</v>
      </c>
      <c r="M37" s="16">
        <v>8</v>
      </c>
      <c r="N37" s="16">
        <v>13</v>
      </c>
      <c r="O37" s="16">
        <v>21</v>
      </c>
      <c r="P37" s="16">
        <v>10</v>
      </c>
      <c r="Q37" s="16">
        <v>24</v>
      </c>
      <c r="R37" s="10">
        <f t="shared" si="3"/>
        <v>8</v>
      </c>
      <c r="S37" s="8">
        <f t="shared" si="10"/>
        <v>0.8</v>
      </c>
      <c r="T37" s="10">
        <f t="shared" si="4"/>
        <v>29</v>
      </c>
      <c r="U37" s="8">
        <f t="shared" si="11"/>
        <v>1.2083333333333333</v>
      </c>
    </row>
    <row r="38" spans="1:21" ht="18" customHeight="1" x14ac:dyDescent="0.15">
      <c r="A38" s="13" t="s">
        <v>30</v>
      </c>
      <c r="B38" s="14">
        <v>91</v>
      </c>
      <c r="C38" s="4">
        <f t="shared" si="5"/>
        <v>9.8698481561822118E-3</v>
      </c>
      <c r="D38" s="14">
        <v>212</v>
      </c>
      <c r="E38" s="4">
        <f t="shared" si="6"/>
        <v>9.3979962762656272E-3</v>
      </c>
      <c r="F38" s="14">
        <v>72</v>
      </c>
      <c r="G38" s="14">
        <v>89</v>
      </c>
      <c r="H38" s="14">
        <f t="shared" si="7"/>
        <v>19</v>
      </c>
      <c r="I38" s="15">
        <f t="shared" si="0"/>
        <v>0.2638888888888889</v>
      </c>
      <c r="J38" s="14">
        <f t="shared" si="1"/>
        <v>123</v>
      </c>
      <c r="K38" s="15">
        <f t="shared" si="2"/>
        <v>1.3820224719101124</v>
      </c>
      <c r="L38" s="16">
        <v>26</v>
      </c>
      <c r="M38" s="16">
        <v>31</v>
      </c>
      <c r="N38" s="16">
        <v>18</v>
      </c>
      <c r="O38" s="16">
        <v>23</v>
      </c>
      <c r="P38" s="16">
        <v>52</v>
      </c>
      <c r="Q38" s="16">
        <v>70</v>
      </c>
      <c r="R38" s="10">
        <f t="shared" si="3"/>
        <v>39</v>
      </c>
      <c r="S38" s="8">
        <f t="shared" si="10"/>
        <v>0.75</v>
      </c>
      <c r="T38" s="10">
        <f t="shared" si="4"/>
        <v>142</v>
      </c>
      <c r="U38" s="8">
        <f t="shared" si="11"/>
        <v>2.0285714285714285</v>
      </c>
    </row>
    <row r="39" spans="1:21" ht="18" customHeight="1" x14ac:dyDescent="0.15">
      <c r="A39" s="13" t="s">
        <v>31</v>
      </c>
      <c r="B39" s="14">
        <v>158</v>
      </c>
      <c r="C39" s="4">
        <f t="shared" si="5"/>
        <v>1.7136659436008676E-2</v>
      </c>
      <c r="D39" s="14">
        <v>298</v>
      </c>
      <c r="E39" s="4">
        <f t="shared" si="6"/>
        <v>1.3210390992109229E-2</v>
      </c>
      <c r="F39" s="14">
        <v>153</v>
      </c>
      <c r="G39" s="14">
        <v>347</v>
      </c>
      <c r="H39" s="14">
        <f t="shared" si="7"/>
        <v>5</v>
      </c>
      <c r="I39" s="15">
        <f t="shared" si="0"/>
        <v>3.2679738562091505E-2</v>
      </c>
      <c r="J39" s="14">
        <f t="shared" si="1"/>
        <v>-49</v>
      </c>
      <c r="K39" s="15">
        <f t="shared" si="2"/>
        <v>-0.14121037463976946</v>
      </c>
      <c r="L39" s="16">
        <v>79</v>
      </c>
      <c r="M39" s="16">
        <v>232</v>
      </c>
      <c r="N39" s="16">
        <v>42</v>
      </c>
      <c r="O39" s="16">
        <v>123</v>
      </c>
      <c r="P39" s="16">
        <v>164</v>
      </c>
      <c r="Q39" s="16">
        <v>424</v>
      </c>
      <c r="R39" s="10">
        <f t="shared" si="3"/>
        <v>-6</v>
      </c>
      <c r="S39" s="8">
        <f t="shared" si="10"/>
        <v>-3.6585365853658534E-2</v>
      </c>
      <c r="T39" s="10">
        <f t="shared" si="4"/>
        <v>-126</v>
      </c>
      <c r="U39" s="8">
        <f t="shared" si="11"/>
        <v>-0.29716981132075471</v>
      </c>
    </row>
    <row r="40" spans="1:21" ht="18" customHeight="1" x14ac:dyDescent="0.15">
      <c r="A40" s="13" t="s">
        <v>32</v>
      </c>
      <c r="B40" s="14">
        <v>77</v>
      </c>
      <c r="C40" s="4">
        <f t="shared" si="5"/>
        <v>8.3514099783080255E-3</v>
      </c>
      <c r="D40" s="14">
        <v>216</v>
      </c>
      <c r="E40" s="4">
        <f t="shared" si="6"/>
        <v>9.5753169607234682E-3</v>
      </c>
      <c r="F40" s="14">
        <v>127</v>
      </c>
      <c r="G40" s="14">
        <v>383</v>
      </c>
      <c r="H40" s="14">
        <f t="shared" si="7"/>
        <v>-50</v>
      </c>
      <c r="I40" s="15">
        <f t="shared" si="0"/>
        <v>-0.39370078740157483</v>
      </c>
      <c r="J40" s="14">
        <f t="shared" si="1"/>
        <v>-167</v>
      </c>
      <c r="K40" s="15">
        <f t="shared" si="2"/>
        <v>-0.43603133159268931</v>
      </c>
      <c r="L40" s="16">
        <v>40</v>
      </c>
      <c r="M40" s="16">
        <v>113</v>
      </c>
      <c r="N40" s="16">
        <v>20</v>
      </c>
      <c r="O40" s="16">
        <v>38</v>
      </c>
      <c r="P40" s="16">
        <v>106</v>
      </c>
      <c r="Q40" s="16">
        <v>316</v>
      </c>
      <c r="R40" s="10">
        <f t="shared" si="3"/>
        <v>-29</v>
      </c>
      <c r="S40" s="8">
        <f t="shared" si="10"/>
        <v>-0.27358490566037735</v>
      </c>
      <c r="T40" s="10">
        <f t="shared" si="4"/>
        <v>-100</v>
      </c>
      <c r="U40" s="8">
        <f t="shared" si="11"/>
        <v>-0.31645569620253167</v>
      </c>
    </row>
    <row r="41" spans="1:21" ht="18" customHeight="1" x14ac:dyDescent="0.15">
      <c r="A41" s="13" t="s">
        <v>33</v>
      </c>
      <c r="B41" s="14">
        <v>617</v>
      </c>
      <c r="C41" s="4">
        <f t="shared" si="5"/>
        <v>6.6919739696312361E-2</v>
      </c>
      <c r="D41" s="14">
        <v>1561</v>
      </c>
      <c r="E41" s="4">
        <f t="shared" si="6"/>
        <v>6.919939710967285E-2</v>
      </c>
      <c r="F41" s="14">
        <v>634</v>
      </c>
      <c r="G41" s="14">
        <v>1739</v>
      </c>
      <c r="H41" s="14">
        <f t="shared" si="7"/>
        <v>-17</v>
      </c>
      <c r="I41" s="15">
        <f t="shared" si="0"/>
        <v>-2.6813880126182965E-2</v>
      </c>
      <c r="J41" s="14">
        <f t="shared" ref="J41:J67" si="12">D41-G41</f>
        <v>-178</v>
      </c>
      <c r="K41" s="15">
        <f t="shared" si="2"/>
        <v>-0.10235767682576193</v>
      </c>
      <c r="L41" s="16">
        <v>389</v>
      </c>
      <c r="M41" s="16">
        <v>921</v>
      </c>
      <c r="N41" s="16">
        <v>249</v>
      </c>
      <c r="O41" s="16">
        <v>533</v>
      </c>
      <c r="P41" s="16">
        <v>517</v>
      </c>
      <c r="Q41" s="16">
        <v>1341</v>
      </c>
      <c r="R41" s="10">
        <f t="shared" ref="R41:R67" si="13">B41-P41</f>
        <v>100</v>
      </c>
      <c r="S41" s="8">
        <f t="shared" si="10"/>
        <v>0.19342359767891681</v>
      </c>
      <c r="T41" s="10">
        <f t="shared" ref="T41:T67" si="14">D41-Q41</f>
        <v>220</v>
      </c>
      <c r="U41" s="8">
        <f t="shared" si="11"/>
        <v>0.16405667412378822</v>
      </c>
    </row>
    <row r="42" spans="1:21" ht="18" customHeight="1" x14ac:dyDescent="0.15">
      <c r="A42" s="13" t="s">
        <v>34</v>
      </c>
      <c r="B42" s="14">
        <v>13</v>
      </c>
      <c r="C42" s="4">
        <f t="shared" si="5"/>
        <v>1.4099783080260303E-3</v>
      </c>
      <c r="D42" s="14">
        <v>36</v>
      </c>
      <c r="E42" s="4">
        <f t="shared" si="6"/>
        <v>1.595886160120578E-3</v>
      </c>
      <c r="F42" s="14">
        <v>4</v>
      </c>
      <c r="G42" s="14">
        <v>10</v>
      </c>
      <c r="H42" s="14">
        <f t="shared" si="7"/>
        <v>9</v>
      </c>
      <c r="I42" s="15">
        <f t="shared" si="0"/>
        <v>2.25</v>
      </c>
      <c r="J42" s="14">
        <f t="shared" si="12"/>
        <v>26</v>
      </c>
      <c r="K42" s="15">
        <f t="shared" si="2"/>
        <v>2.6</v>
      </c>
      <c r="L42" s="16">
        <v>2</v>
      </c>
      <c r="M42" s="16">
        <v>2</v>
      </c>
      <c r="N42" s="16">
        <v>0</v>
      </c>
      <c r="O42" s="16">
        <v>0</v>
      </c>
      <c r="P42" s="16">
        <v>34</v>
      </c>
      <c r="Q42" s="16">
        <v>47</v>
      </c>
      <c r="R42" s="10">
        <f t="shared" si="13"/>
        <v>-21</v>
      </c>
      <c r="S42" s="8">
        <f t="shared" si="10"/>
        <v>-0.61764705882352944</v>
      </c>
      <c r="T42" s="10">
        <f t="shared" si="14"/>
        <v>-11</v>
      </c>
      <c r="U42" s="8">
        <f t="shared" si="11"/>
        <v>-0.23404255319148937</v>
      </c>
    </row>
    <row r="43" spans="1:21" ht="18" customHeight="1" x14ac:dyDescent="0.15">
      <c r="A43" s="13" t="s">
        <v>35</v>
      </c>
      <c r="B43" s="14">
        <v>62</v>
      </c>
      <c r="C43" s="4">
        <f t="shared" si="5"/>
        <v>6.724511930585683E-3</v>
      </c>
      <c r="D43" s="14">
        <v>210</v>
      </c>
      <c r="E43" s="4">
        <f t="shared" si="6"/>
        <v>9.3093359340367058E-3</v>
      </c>
      <c r="F43" s="14">
        <v>50</v>
      </c>
      <c r="G43" s="14">
        <v>185</v>
      </c>
      <c r="H43" s="14">
        <f t="shared" si="7"/>
        <v>12</v>
      </c>
      <c r="I43" s="15">
        <f t="shared" si="0"/>
        <v>0.24</v>
      </c>
      <c r="J43" s="14">
        <f t="shared" si="12"/>
        <v>25</v>
      </c>
      <c r="K43" s="15">
        <f t="shared" si="2"/>
        <v>0.13513513513513514</v>
      </c>
      <c r="L43" s="16">
        <v>12</v>
      </c>
      <c r="M43" s="16">
        <v>32</v>
      </c>
      <c r="N43" s="16">
        <v>9</v>
      </c>
      <c r="O43" s="16">
        <v>25</v>
      </c>
      <c r="P43" s="16">
        <v>92</v>
      </c>
      <c r="Q43" s="16">
        <v>371</v>
      </c>
      <c r="R43" s="10">
        <f t="shared" si="13"/>
        <v>-30</v>
      </c>
      <c r="S43" s="8">
        <f t="shared" si="10"/>
        <v>-0.32608695652173914</v>
      </c>
      <c r="T43" s="10">
        <f t="shared" si="14"/>
        <v>-161</v>
      </c>
      <c r="U43" s="8">
        <f t="shared" si="11"/>
        <v>-0.43396226415094341</v>
      </c>
    </row>
    <row r="44" spans="1:21" ht="18" customHeight="1" x14ac:dyDescent="0.15">
      <c r="A44" s="13" t="s">
        <v>36</v>
      </c>
      <c r="B44" s="14">
        <v>102</v>
      </c>
      <c r="C44" s="4">
        <f t="shared" si="5"/>
        <v>1.106290672451193E-2</v>
      </c>
      <c r="D44" s="14">
        <v>240</v>
      </c>
      <c r="E44" s="4">
        <f t="shared" si="6"/>
        <v>1.0639241067470521E-2</v>
      </c>
      <c r="F44" s="14">
        <v>58</v>
      </c>
      <c r="G44" s="14">
        <v>119</v>
      </c>
      <c r="H44" s="14">
        <f t="shared" si="7"/>
        <v>44</v>
      </c>
      <c r="I44" s="15">
        <f t="shared" si="0"/>
        <v>0.75862068965517238</v>
      </c>
      <c r="J44" s="14">
        <f t="shared" si="12"/>
        <v>121</v>
      </c>
      <c r="K44" s="15">
        <f t="shared" si="2"/>
        <v>1.0168067226890756</v>
      </c>
      <c r="L44" s="16">
        <v>45</v>
      </c>
      <c r="M44" s="16">
        <v>65</v>
      </c>
      <c r="N44" s="16">
        <v>7</v>
      </c>
      <c r="O44" s="16">
        <v>18</v>
      </c>
      <c r="P44" s="16">
        <v>97</v>
      </c>
      <c r="Q44" s="16">
        <v>333</v>
      </c>
      <c r="R44" s="10">
        <f t="shared" si="13"/>
        <v>5</v>
      </c>
      <c r="S44" s="8">
        <f t="shared" si="10"/>
        <v>5.1546391752577317E-2</v>
      </c>
      <c r="T44" s="10">
        <f t="shared" si="14"/>
        <v>-93</v>
      </c>
      <c r="U44" s="8">
        <f t="shared" si="11"/>
        <v>-0.27927927927927926</v>
      </c>
    </row>
    <row r="45" spans="1:21" ht="18" customHeight="1" x14ac:dyDescent="0.15">
      <c r="A45" s="13" t="s">
        <v>37</v>
      </c>
      <c r="B45" s="14">
        <v>3</v>
      </c>
      <c r="C45" s="4">
        <f t="shared" si="5"/>
        <v>3.2537960954446855E-4</v>
      </c>
      <c r="D45" s="14">
        <v>7</v>
      </c>
      <c r="E45" s="4">
        <f t="shared" si="6"/>
        <v>3.103111978012235E-4</v>
      </c>
      <c r="F45" s="14">
        <v>8</v>
      </c>
      <c r="G45" s="14">
        <v>17</v>
      </c>
      <c r="H45" s="14">
        <f t="shared" si="7"/>
        <v>-5</v>
      </c>
      <c r="I45" s="15">
        <f t="shared" si="0"/>
        <v>-0.625</v>
      </c>
      <c r="J45" s="14">
        <f t="shared" si="12"/>
        <v>-10</v>
      </c>
      <c r="K45" s="15">
        <f t="shared" si="2"/>
        <v>-0.58823529411764708</v>
      </c>
      <c r="L45" s="16">
        <v>5</v>
      </c>
      <c r="M45" s="16">
        <v>21</v>
      </c>
      <c r="N45" s="16">
        <v>9</v>
      </c>
      <c r="O45" s="16">
        <v>47</v>
      </c>
      <c r="P45" s="16">
        <v>6</v>
      </c>
      <c r="Q45" s="16">
        <v>12</v>
      </c>
      <c r="R45" s="10">
        <f t="shared" si="13"/>
        <v>-3</v>
      </c>
      <c r="S45" s="8">
        <f t="shared" si="10"/>
        <v>-0.5</v>
      </c>
      <c r="T45" s="10">
        <f t="shared" si="14"/>
        <v>-5</v>
      </c>
      <c r="U45" s="8">
        <f t="shared" si="11"/>
        <v>-0.41666666666666669</v>
      </c>
    </row>
    <row r="46" spans="1:21" ht="18" customHeight="1" x14ac:dyDescent="0.15">
      <c r="A46" s="13" t="s">
        <v>38</v>
      </c>
      <c r="B46" s="14">
        <v>18</v>
      </c>
      <c r="C46" s="4">
        <f t="shared" si="5"/>
        <v>1.9522776572668114E-3</v>
      </c>
      <c r="D46" s="14">
        <v>41</v>
      </c>
      <c r="E46" s="4">
        <f t="shared" si="6"/>
        <v>1.8175370156928805E-3</v>
      </c>
      <c r="F46" s="14">
        <v>22</v>
      </c>
      <c r="G46" s="14">
        <v>37</v>
      </c>
      <c r="H46" s="14">
        <f t="shared" si="7"/>
        <v>-4</v>
      </c>
      <c r="I46" s="15">
        <f t="shared" si="0"/>
        <v>-0.18181818181818182</v>
      </c>
      <c r="J46" s="14">
        <f t="shared" si="12"/>
        <v>4</v>
      </c>
      <c r="K46" s="15">
        <f t="shared" si="2"/>
        <v>0.10810810810810811</v>
      </c>
      <c r="L46" s="16">
        <v>8</v>
      </c>
      <c r="M46" s="16">
        <v>22</v>
      </c>
      <c r="N46" s="16">
        <v>10</v>
      </c>
      <c r="O46" s="16">
        <v>21</v>
      </c>
      <c r="P46" s="16">
        <v>21</v>
      </c>
      <c r="Q46" s="16">
        <v>45</v>
      </c>
      <c r="R46" s="10">
        <f t="shared" si="13"/>
        <v>-3</v>
      </c>
      <c r="S46" s="8">
        <f t="shared" si="10"/>
        <v>-0.14285714285714285</v>
      </c>
      <c r="T46" s="10">
        <f t="shared" si="14"/>
        <v>-4</v>
      </c>
      <c r="U46" s="8">
        <f t="shared" si="11"/>
        <v>-8.8888888888888892E-2</v>
      </c>
    </row>
    <row r="47" spans="1:21" ht="18" customHeight="1" x14ac:dyDescent="0.15">
      <c r="A47" s="13" t="s">
        <v>39</v>
      </c>
      <c r="B47" s="14">
        <v>131</v>
      </c>
      <c r="C47" s="4">
        <f t="shared" si="5"/>
        <v>1.420824295010846E-2</v>
      </c>
      <c r="D47" s="14">
        <v>250</v>
      </c>
      <c r="E47" s="4">
        <f t="shared" si="6"/>
        <v>1.1082542778615126E-2</v>
      </c>
      <c r="F47" s="14">
        <v>82</v>
      </c>
      <c r="G47" s="14">
        <v>211</v>
      </c>
      <c r="H47" s="14">
        <f t="shared" si="7"/>
        <v>49</v>
      </c>
      <c r="I47" s="15">
        <f t="shared" si="0"/>
        <v>0.59756097560975607</v>
      </c>
      <c r="J47" s="14">
        <f t="shared" si="12"/>
        <v>39</v>
      </c>
      <c r="K47" s="15">
        <f t="shared" si="2"/>
        <v>0.18483412322274881</v>
      </c>
      <c r="L47" s="16">
        <v>20</v>
      </c>
      <c r="M47" s="16">
        <v>73</v>
      </c>
      <c r="N47" s="16">
        <v>16</v>
      </c>
      <c r="O47" s="16">
        <v>24</v>
      </c>
      <c r="P47" s="16">
        <v>170</v>
      </c>
      <c r="Q47" s="16">
        <v>273</v>
      </c>
      <c r="R47" s="10">
        <f t="shared" si="13"/>
        <v>-39</v>
      </c>
      <c r="S47" s="8">
        <f t="shared" si="10"/>
        <v>-0.22941176470588234</v>
      </c>
      <c r="T47" s="10">
        <f t="shared" si="14"/>
        <v>-23</v>
      </c>
      <c r="U47" s="8">
        <f t="shared" si="11"/>
        <v>-8.4249084249084255E-2</v>
      </c>
    </row>
    <row r="48" spans="1:21" ht="18" customHeight="1" x14ac:dyDescent="0.15">
      <c r="A48" s="13" t="s">
        <v>40</v>
      </c>
      <c r="B48" s="14">
        <v>9</v>
      </c>
      <c r="C48" s="4">
        <f t="shared" si="5"/>
        <v>9.7613882863340569E-4</v>
      </c>
      <c r="D48" s="14">
        <v>25</v>
      </c>
      <c r="E48" s="4">
        <f t="shared" si="6"/>
        <v>1.1082542778615126E-3</v>
      </c>
      <c r="F48" s="14">
        <v>33</v>
      </c>
      <c r="G48" s="14">
        <v>94</v>
      </c>
      <c r="H48" s="14">
        <f t="shared" si="7"/>
        <v>-24</v>
      </c>
      <c r="I48" s="15">
        <f t="shared" si="0"/>
        <v>-0.72727272727272729</v>
      </c>
      <c r="J48" s="14">
        <f t="shared" si="12"/>
        <v>-69</v>
      </c>
      <c r="K48" s="15">
        <f t="shared" si="2"/>
        <v>-0.73404255319148937</v>
      </c>
      <c r="L48" s="16">
        <v>4</v>
      </c>
      <c r="M48" s="16">
        <v>15</v>
      </c>
      <c r="N48" s="16">
        <v>5</v>
      </c>
      <c r="O48" s="16">
        <v>27</v>
      </c>
      <c r="P48" s="16">
        <v>25</v>
      </c>
      <c r="Q48" s="16">
        <v>46</v>
      </c>
      <c r="R48" s="10">
        <f t="shared" si="13"/>
        <v>-16</v>
      </c>
      <c r="S48" s="8">
        <f t="shared" si="10"/>
        <v>-0.64</v>
      </c>
      <c r="T48" s="10">
        <f t="shared" si="14"/>
        <v>-21</v>
      </c>
      <c r="U48" s="8">
        <f t="shared" si="11"/>
        <v>-0.45652173913043476</v>
      </c>
    </row>
    <row r="49" spans="1:21" ht="18" customHeight="1" x14ac:dyDescent="0.15">
      <c r="A49" s="13" t="s">
        <v>41</v>
      </c>
      <c r="B49" s="14">
        <v>39</v>
      </c>
      <c r="C49" s="4">
        <f t="shared" si="5"/>
        <v>4.2299349240780913E-3</v>
      </c>
      <c r="D49" s="14">
        <v>70</v>
      </c>
      <c r="E49" s="4">
        <f t="shared" si="6"/>
        <v>3.103111978012235E-3</v>
      </c>
      <c r="F49" s="14">
        <v>64</v>
      </c>
      <c r="G49" s="14">
        <v>79</v>
      </c>
      <c r="H49" s="14">
        <f t="shared" si="7"/>
        <v>-25</v>
      </c>
      <c r="I49" s="15">
        <f t="shared" si="0"/>
        <v>-0.390625</v>
      </c>
      <c r="J49" s="14">
        <f t="shared" si="12"/>
        <v>-9</v>
      </c>
      <c r="K49" s="15">
        <f t="shared" si="2"/>
        <v>-0.11392405063291139</v>
      </c>
      <c r="L49" s="16">
        <v>8</v>
      </c>
      <c r="M49" s="16">
        <v>18</v>
      </c>
      <c r="N49" s="16">
        <v>7</v>
      </c>
      <c r="O49" s="16">
        <v>17</v>
      </c>
      <c r="P49" s="16">
        <v>48</v>
      </c>
      <c r="Q49" s="16">
        <v>121</v>
      </c>
      <c r="R49" s="10">
        <f t="shared" si="13"/>
        <v>-9</v>
      </c>
      <c r="S49" s="8">
        <f t="shared" si="10"/>
        <v>-0.1875</v>
      </c>
      <c r="T49" s="10">
        <f t="shared" si="14"/>
        <v>-51</v>
      </c>
      <c r="U49" s="8">
        <f t="shared" si="11"/>
        <v>-0.42148760330578511</v>
      </c>
    </row>
    <row r="50" spans="1:21" ht="18" customHeight="1" x14ac:dyDescent="0.15">
      <c r="A50" s="13" t="s">
        <v>42</v>
      </c>
      <c r="B50" s="14">
        <v>0</v>
      </c>
      <c r="C50" s="4">
        <f t="shared" si="5"/>
        <v>0</v>
      </c>
      <c r="D50" s="14">
        <v>0</v>
      </c>
      <c r="E50" s="4">
        <f t="shared" si="6"/>
        <v>0</v>
      </c>
      <c r="F50" s="14">
        <v>0</v>
      </c>
      <c r="G50" s="14">
        <v>0</v>
      </c>
      <c r="H50" s="14">
        <f t="shared" si="7"/>
        <v>0</v>
      </c>
      <c r="I50" s="15"/>
      <c r="J50" s="14">
        <f t="shared" si="12"/>
        <v>0</v>
      </c>
      <c r="K50" s="15"/>
      <c r="L50" s="16">
        <v>4</v>
      </c>
      <c r="M50" s="16">
        <v>12</v>
      </c>
      <c r="N50" s="16">
        <v>0</v>
      </c>
      <c r="O50" s="16">
        <v>0</v>
      </c>
      <c r="P50" s="16">
        <v>0</v>
      </c>
      <c r="Q50" s="16">
        <v>0</v>
      </c>
      <c r="R50" s="10">
        <f t="shared" si="13"/>
        <v>0</v>
      </c>
      <c r="S50" s="8"/>
      <c r="T50" s="10">
        <f t="shared" si="14"/>
        <v>0</v>
      </c>
      <c r="U50" s="8"/>
    </row>
    <row r="51" spans="1:21" ht="18" customHeight="1" x14ac:dyDescent="0.15">
      <c r="A51" s="13" t="s">
        <v>43</v>
      </c>
      <c r="B51" s="14">
        <v>0</v>
      </c>
      <c r="C51" s="4">
        <f t="shared" si="5"/>
        <v>0</v>
      </c>
      <c r="D51" s="14">
        <v>0</v>
      </c>
      <c r="E51" s="4">
        <f t="shared" si="6"/>
        <v>0</v>
      </c>
      <c r="F51" s="14">
        <v>0</v>
      </c>
      <c r="G51" s="14">
        <v>0</v>
      </c>
      <c r="H51" s="14">
        <f t="shared" si="7"/>
        <v>0</v>
      </c>
      <c r="I51" s="15"/>
      <c r="J51" s="14">
        <f t="shared" si="12"/>
        <v>0</v>
      </c>
      <c r="K51" s="15"/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0">
        <f t="shared" si="13"/>
        <v>0</v>
      </c>
      <c r="S51" s="8"/>
      <c r="T51" s="10">
        <f t="shared" si="14"/>
        <v>0</v>
      </c>
      <c r="U51" s="8"/>
    </row>
    <row r="52" spans="1:21" ht="18" customHeight="1" x14ac:dyDescent="0.15">
      <c r="A52" s="13" t="s">
        <v>44</v>
      </c>
      <c r="B52" s="14">
        <v>137</v>
      </c>
      <c r="C52" s="4">
        <f t="shared" si="5"/>
        <v>1.4859002169197397E-2</v>
      </c>
      <c r="D52" s="14">
        <v>271</v>
      </c>
      <c r="E52" s="4">
        <f t="shared" si="6"/>
        <v>1.2013476372018796E-2</v>
      </c>
      <c r="F52" s="14">
        <v>84</v>
      </c>
      <c r="G52" s="14">
        <v>160</v>
      </c>
      <c r="H52" s="14">
        <f t="shared" si="7"/>
        <v>53</v>
      </c>
      <c r="I52" s="15">
        <f t="shared" ref="I52:I57" si="15">(B52-F52)/F52</f>
        <v>0.63095238095238093</v>
      </c>
      <c r="J52" s="14">
        <f t="shared" si="12"/>
        <v>111</v>
      </c>
      <c r="K52" s="15">
        <f t="shared" ref="K52:K57" si="16">(D52-G52)/G52</f>
        <v>0.69374999999999998</v>
      </c>
      <c r="L52" s="16">
        <v>8</v>
      </c>
      <c r="M52" s="16">
        <v>16</v>
      </c>
      <c r="N52" s="16">
        <v>3</v>
      </c>
      <c r="O52" s="16">
        <v>8</v>
      </c>
      <c r="P52" s="16">
        <v>175</v>
      </c>
      <c r="Q52" s="16">
        <v>311</v>
      </c>
      <c r="R52" s="10">
        <f t="shared" si="13"/>
        <v>-38</v>
      </c>
      <c r="S52" s="8">
        <f t="shared" ref="S52:S62" si="17">(B52-P52)/P52</f>
        <v>-0.21714285714285714</v>
      </c>
      <c r="T52" s="10">
        <f t="shared" si="14"/>
        <v>-40</v>
      </c>
      <c r="U52" s="8">
        <f t="shared" ref="U52:U62" si="18">(D52-Q52)/Q52</f>
        <v>-0.12861736334405144</v>
      </c>
    </row>
    <row r="53" spans="1:21" ht="18" customHeight="1" x14ac:dyDescent="0.15">
      <c r="A53" s="13" t="s">
        <v>45</v>
      </c>
      <c r="B53" s="14">
        <v>431</v>
      </c>
      <c r="C53" s="4">
        <f t="shared" si="5"/>
        <v>4.6746203904555313E-2</v>
      </c>
      <c r="D53" s="14">
        <v>830</v>
      </c>
      <c r="E53" s="4">
        <f t="shared" si="6"/>
        <v>3.6794042025002215E-2</v>
      </c>
      <c r="F53" s="14">
        <v>194</v>
      </c>
      <c r="G53" s="14">
        <v>426</v>
      </c>
      <c r="H53" s="14">
        <f t="shared" si="7"/>
        <v>237</v>
      </c>
      <c r="I53" s="15">
        <f t="shared" si="15"/>
        <v>1.2216494845360826</v>
      </c>
      <c r="J53" s="14">
        <f t="shared" si="12"/>
        <v>404</v>
      </c>
      <c r="K53" s="15">
        <f t="shared" si="16"/>
        <v>0.94835680751173712</v>
      </c>
      <c r="L53" s="16">
        <v>7</v>
      </c>
      <c r="M53" s="16">
        <v>8</v>
      </c>
      <c r="N53" s="16">
        <v>11</v>
      </c>
      <c r="O53" s="16">
        <v>26</v>
      </c>
      <c r="P53" s="16">
        <v>435</v>
      </c>
      <c r="Q53" s="16">
        <v>945</v>
      </c>
      <c r="R53" s="10">
        <f t="shared" si="13"/>
        <v>-4</v>
      </c>
      <c r="S53" s="8">
        <f t="shared" si="17"/>
        <v>-9.1954022988505746E-3</v>
      </c>
      <c r="T53" s="10">
        <f t="shared" si="14"/>
        <v>-115</v>
      </c>
      <c r="U53" s="8">
        <f t="shared" si="18"/>
        <v>-0.12169312169312169</v>
      </c>
    </row>
    <row r="54" spans="1:21" ht="18" customHeight="1" x14ac:dyDescent="0.15">
      <c r="A54" s="13" t="s">
        <v>46</v>
      </c>
      <c r="B54" s="14">
        <v>186</v>
      </c>
      <c r="C54" s="4">
        <f t="shared" si="5"/>
        <v>2.0173535791757048E-2</v>
      </c>
      <c r="D54" s="14">
        <v>365</v>
      </c>
      <c r="E54" s="4">
        <f t="shared" si="6"/>
        <v>1.6180512456778082E-2</v>
      </c>
      <c r="F54" s="14">
        <v>84</v>
      </c>
      <c r="G54" s="14">
        <v>211</v>
      </c>
      <c r="H54" s="14">
        <f t="shared" si="7"/>
        <v>102</v>
      </c>
      <c r="I54" s="15">
        <f t="shared" si="15"/>
        <v>1.2142857142857142</v>
      </c>
      <c r="J54" s="14">
        <f t="shared" si="12"/>
        <v>154</v>
      </c>
      <c r="K54" s="15">
        <f t="shared" si="16"/>
        <v>0.72985781990521326</v>
      </c>
      <c r="L54" s="16">
        <v>7</v>
      </c>
      <c r="M54" s="16">
        <v>13</v>
      </c>
      <c r="N54" s="16">
        <v>11</v>
      </c>
      <c r="O54" s="16">
        <v>26</v>
      </c>
      <c r="P54" s="16">
        <v>208</v>
      </c>
      <c r="Q54" s="16">
        <v>326</v>
      </c>
      <c r="R54" s="10">
        <f t="shared" si="13"/>
        <v>-22</v>
      </c>
      <c r="S54" s="8">
        <f t="shared" si="17"/>
        <v>-0.10576923076923077</v>
      </c>
      <c r="T54" s="10">
        <f t="shared" si="14"/>
        <v>39</v>
      </c>
      <c r="U54" s="8">
        <f t="shared" si="18"/>
        <v>0.1196319018404908</v>
      </c>
    </row>
    <row r="55" spans="1:21" ht="18" customHeight="1" x14ac:dyDescent="0.15">
      <c r="A55" s="13" t="s">
        <v>47</v>
      </c>
      <c r="B55" s="14">
        <v>361</v>
      </c>
      <c r="C55" s="4">
        <f t="shared" si="5"/>
        <v>3.9154013015184383E-2</v>
      </c>
      <c r="D55" s="14">
        <v>722</v>
      </c>
      <c r="E55" s="4">
        <f t="shared" si="6"/>
        <v>3.2006383544640485E-2</v>
      </c>
      <c r="F55" s="14">
        <v>304</v>
      </c>
      <c r="G55" s="14">
        <v>656</v>
      </c>
      <c r="H55" s="14">
        <f t="shared" si="7"/>
        <v>57</v>
      </c>
      <c r="I55" s="15">
        <f t="shared" si="15"/>
        <v>0.1875</v>
      </c>
      <c r="J55" s="14">
        <f t="shared" si="12"/>
        <v>66</v>
      </c>
      <c r="K55" s="15">
        <f t="shared" si="16"/>
        <v>0.10060975609756098</v>
      </c>
      <c r="L55" s="16">
        <v>19</v>
      </c>
      <c r="M55" s="16">
        <v>51</v>
      </c>
      <c r="N55" s="16">
        <v>9</v>
      </c>
      <c r="O55" s="16">
        <v>12</v>
      </c>
      <c r="P55" s="16">
        <v>363</v>
      </c>
      <c r="Q55" s="16">
        <v>919</v>
      </c>
      <c r="R55" s="10">
        <f t="shared" si="13"/>
        <v>-2</v>
      </c>
      <c r="S55" s="8">
        <f t="shared" si="17"/>
        <v>-5.5096418732782371E-3</v>
      </c>
      <c r="T55" s="10">
        <f t="shared" si="14"/>
        <v>-197</v>
      </c>
      <c r="U55" s="8">
        <f t="shared" si="18"/>
        <v>-0.21436343852013057</v>
      </c>
    </row>
    <row r="56" spans="1:21" ht="18" customHeight="1" x14ac:dyDescent="0.15">
      <c r="A56" s="13" t="s">
        <v>48</v>
      </c>
      <c r="B56" s="14">
        <v>34</v>
      </c>
      <c r="C56" s="4">
        <f t="shared" si="5"/>
        <v>3.68763557483731E-3</v>
      </c>
      <c r="D56" s="14">
        <v>34</v>
      </c>
      <c r="E56" s="4">
        <f t="shared" si="6"/>
        <v>1.507225817891657E-3</v>
      </c>
      <c r="F56" s="14">
        <v>16</v>
      </c>
      <c r="G56" s="14">
        <v>35</v>
      </c>
      <c r="H56" s="14">
        <f t="shared" si="7"/>
        <v>18</v>
      </c>
      <c r="I56" s="15">
        <f t="shared" si="15"/>
        <v>1.125</v>
      </c>
      <c r="J56" s="14">
        <f t="shared" si="12"/>
        <v>-1</v>
      </c>
      <c r="K56" s="15">
        <f t="shared" si="16"/>
        <v>-2.8571428571428571E-2</v>
      </c>
      <c r="L56" s="16">
        <v>8</v>
      </c>
      <c r="M56" s="16">
        <v>33</v>
      </c>
      <c r="N56" s="16">
        <v>6</v>
      </c>
      <c r="O56" s="16">
        <v>13</v>
      </c>
      <c r="P56" s="16">
        <v>164</v>
      </c>
      <c r="Q56" s="16">
        <v>167</v>
      </c>
      <c r="R56" s="10">
        <f t="shared" si="13"/>
        <v>-130</v>
      </c>
      <c r="S56" s="8">
        <f t="shared" si="17"/>
        <v>-0.79268292682926833</v>
      </c>
      <c r="T56" s="10">
        <f t="shared" si="14"/>
        <v>-133</v>
      </c>
      <c r="U56" s="8">
        <f t="shared" si="18"/>
        <v>-0.79640718562874246</v>
      </c>
    </row>
    <row r="57" spans="1:21" ht="18" customHeight="1" x14ac:dyDescent="0.15">
      <c r="A57" s="13" t="s">
        <v>49</v>
      </c>
      <c r="B57" s="14">
        <v>5</v>
      </c>
      <c r="C57" s="4">
        <f t="shared" si="5"/>
        <v>5.4229934924078093E-4</v>
      </c>
      <c r="D57" s="14">
        <v>30</v>
      </c>
      <c r="E57" s="4">
        <f t="shared" si="6"/>
        <v>1.3299051334338151E-3</v>
      </c>
      <c r="F57" s="14">
        <v>5</v>
      </c>
      <c r="G57" s="14">
        <v>6</v>
      </c>
      <c r="H57" s="14">
        <f t="shared" si="7"/>
        <v>0</v>
      </c>
      <c r="I57" s="15">
        <f t="shared" si="15"/>
        <v>0</v>
      </c>
      <c r="J57" s="14">
        <f t="shared" si="12"/>
        <v>24</v>
      </c>
      <c r="K57" s="15">
        <f t="shared" si="16"/>
        <v>4</v>
      </c>
      <c r="L57" s="16">
        <v>1</v>
      </c>
      <c r="M57" s="16">
        <v>1</v>
      </c>
      <c r="N57" s="16">
        <v>0</v>
      </c>
      <c r="O57" s="16">
        <v>0</v>
      </c>
      <c r="P57" s="16">
        <v>17</v>
      </c>
      <c r="Q57" s="16">
        <v>17</v>
      </c>
      <c r="R57" s="10">
        <f t="shared" si="13"/>
        <v>-12</v>
      </c>
      <c r="S57" s="8">
        <f t="shared" si="17"/>
        <v>-0.70588235294117652</v>
      </c>
      <c r="T57" s="10">
        <f t="shared" si="14"/>
        <v>13</v>
      </c>
      <c r="U57" s="8">
        <f t="shared" si="18"/>
        <v>0.76470588235294112</v>
      </c>
    </row>
    <row r="58" spans="1:21" ht="18" customHeight="1" x14ac:dyDescent="0.15">
      <c r="A58" s="13" t="s">
        <v>50</v>
      </c>
      <c r="B58" s="14">
        <v>0</v>
      </c>
      <c r="C58" s="4">
        <f t="shared" si="5"/>
        <v>0</v>
      </c>
      <c r="D58" s="14">
        <v>0</v>
      </c>
      <c r="E58" s="4">
        <f t="shared" si="6"/>
        <v>0</v>
      </c>
      <c r="F58" s="14">
        <v>0</v>
      </c>
      <c r="G58" s="14">
        <v>0</v>
      </c>
      <c r="H58" s="14">
        <f t="shared" si="7"/>
        <v>0</v>
      </c>
      <c r="I58" s="15"/>
      <c r="J58" s="14">
        <f t="shared" si="12"/>
        <v>0</v>
      </c>
      <c r="K58" s="15"/>
      <c r="L58" s="16">
        <v>0</v>
      </c>
      <c r="M58" s="16">
        <v>0</v>
      </c>
      <c r="N58" s="16">
        <v>5</v>
      </c>
      <c r="O58" s="16">
        <v>13</v>
      </c>
      <c r="P58" s="16">
        <v>1</v>
      </c>
      <c r="Q58" s="16">
        <v>1</v>
      </c>
      <c r="R58" s="10">
        <f t="shared" si="13"/>
        <v>-1</v>
      </c>
      <c r="S58" s="8">
        <f t="shared" si="17"/>
        <v>-1</v>
      </c>
      <c r="T58" s="10">
        <f t="shared" si="14"/>
        <v>-1</v>
      </c>
      <c r="U58" s="8">
        <f t="shared" si="18"/>
        <v>-1</v>
      </c>
    </row>
    <row r="59" spans="1:21" ht="18" customHeight="1" x14ac:dyDescent="0.15">
      <c r="A59" s="13" t="s">
        <v>51</v>
      </c>
      <c r="B59" s="14">
        <v>7</v>
      </c>
      <c r="C59" s="4">
        <f t="shared" si="5"/>
        <v>7.5921908893709325E-4</v>
      </c>
      <c r="D59" s="14">
        <v>9</v>
      </c>
      <c r="E59" s="4">
        <f t="shared" si="6"/>
        <v>3.9897154003014449E-4</v>
      </c>
      <c r="F59" s="14">
        <v>5</v>
      </c>
      <c r="G59" s="14">
        <v>14</v>
      </c>
      <c r="H59" s="14">
        <f t="shared" si="7"/>
        <v>2</v>
      </c>
      <c r="I59" s="15">
        <f>(B59-F59)/F59</f>
        <v>0.4</v>
      </c>
      <c r="J59" s="14">
        <f t="shared" si="12"/>
        <v>-5</v>
      </c>
      <c r="K59" s="15">
        <f>(D59-G59)/G59</f>
        <v>-0.35714285714285715</v>
      </c>
      <c r="L59" s="16">
        <v>4</v>
      </c>
      <c r="M59" s="16">
        <v>10</v>
      </c>
      <c r="N59" s="16">
        <v>10</v>
      </c>
      <c r="O59" s="16">
        <v>18</v>
      </c>
      <c r="P59" s="16">
        <v>12</v>
      </c>
      <c r="Q59" s="16">
        <v>28</v>
      </c>
      <c r="R59" s="10">
        <f t="shared" si="13"/>
        <v>-5</v>
      </c>
      <c r="S59" s="8">
        <f t="shared" si="17"/>
        <v>-0.41666666666666669</v>
      </c>
      <c r="T59" s="10">
        <f t="shared" si="14"/>
        <v>-19</v>
      </c>
      <c r="U59" s="8">
        <f t="shared" si="18"/>
        <v>-0.6785714285714286</v>
      </c>
    </row>
    <row r="60" spans="1:21" ht="18" customHeight="1" x14ac:dyDescent="0.15">
      <c r="A60" s="13" t="s">
        <v>52</v>
      </c>
      <c r="B60" s="14">
        <v>14</v>
      </c>
      <c r="C60" s="4">
        <f t="shared" si="5"/>
        <v>1.5184381778741865E-3</v>
      </c>
      <c r="D60" s="14">
        <v>22</v>
      </c>
      <c r="E60" s="4">
        <f t="shared" si="6"/>
        <v>9.7526376451813107E-4</v>
      </c>
      <c r="F60" s="14">
        <v>8</v>
      </c>
      <c r="G60" s="14">
        <v>13</v>
      </c>
      <c r="H60" s="14">
        <f t="shared" si="7"/>
        <v>6</v>
      </c>
      <c r="I60" s="15">
        <f>(B60-F60)/F60</f>
        <v>0.75</v>
      </c>
      <c r="J60" s="14">
        <f t="shared" si="12"/>
        <v>9</v>
      </c>
      <c r="K60" s="15">
        <f>(D60-G60)/G60</f>
        <v>0.69230769230769229</v>
      </c>
      <c r="L60" s="16">
        <v>4</v>
      </c>
      <c r="M60" s="16">
        <v>5</v>
      </c>
      <c r="N60" s="16">
        <v>1</v>
      </c>
      <c r="O60" s="16">
        <v>3</v>
      </c>
      <c r="P60" s="16">
        <v>5</v>
      </c>
      <c r="Q60" s="16">
        <v>21</v>
      </c>
      <c r="R60" s="10">
        <f t="shared" si="13"/>
        <v>9</v>
      </c>
      <c r="S60" s="8">
        <f t="shared" si="17"/>
        <v>1.8</v>
      </c>
      <c r="T60" s="10">
        <f t="shared" si="14"/>
        <v>1</v>
      </c>
      <c r="U60" s="8">
        <f t="shared" si="18"/>
        <v>4.7619047619047616E-2</v>
      </c>
    </row>
    <row r="61" spans="1:21" ht="18" customHeight="1" x14ac:dyDescent="0.15">
      <c r="A61" s="13" t="s">
        <v>53</v>
      </c>
      <c r="B61" s="14">
        <v>103</v>
      </c>
      <c r="C61" s="4">
        <f t="shared" si="5"/>
        <v>1.1171366594360087E-2</v>
      </c>
      <c r="D61" s="14">
        <v>236</v>
      </c>
      <c r="E61" s="4">
        <f t="shared" si="6"/>
        <v>1.0461920383012678E-2</v>
      </c>
      <c r="F61" s="14">
        <v>122</v>
      </c>
      <c r="G61" s="14">
        <v>197</v>
      </c>
      <c r="H61" s="14">
        <f t="shared" si="7"/>
        <v>-19</v>
      </c>
      <c r="I61" s="15">
        <f>(B61-F61)/F61</f>
        <v>-0.15573770491803279</v>
      </c>
      <c r="J61" s="14">
        <f t="shared" si="12"/>
        <v>39</v>
      </c>
      <c r="K61" s="15">
        <f>(D61-G61)/G61</f>
        <v>0.19796954314720813</v>
      </c>
      <c r="L61" s="16">
        <v>16</v>
      </c>
      <c r="M61" s="16">
        <v>31</v>
      </c>
      <c r="N61" s="16">
        <v>1</v>
      </c>
      <c r="O61" s="16">
        <v>1</v>
      </c>
      <c r="P61" s="16">
        <v>97</v>
      </c>
      <c r="Q61" s="16">
        <v>265</v>
      </c>
      <c r="R61" s="10">
        <f t="shared" si="13"/>
        <v>6</v>
      </c>
      <c r="S61" s="8">
        <f t="shared" si="17"/>
        <v>6.1855670103092786E-2</v>
      </c>
      <c r="T61" s="10">
        <f t="shared" si="14"/>
        <v>-29</v>
      </c>
      <c r="U61" s="8">
        <f t="shared" si="18"/>
        <v>-0.10943396226415095</v>
      </c>
    </row>
    <row r="62" spans="1:21" ht="18" customHeight="1" x14ac:dyDescent="0.15">
      <c r="A62" s="13" t="s">
        <v>54</v>
      </c>
      <c r="B62" s="14">
        <v>42</v>
      </c>
      <c r="C62" s="4">
        <f t="shared" si="5"/>
        <v>4.5553145336225597E-3</v>
      </c>
      <c r="D62" s="14">
        <v>89</v>
      </c>
      <c r="E62" s="4">
        <f t="shared" si="6"/>
        <v>3.9453852291869845E-3</v>
      </c>
      <c r="F62" s="14">
        <v>48</v>
      </c>
      <c r="G62" s="14">
        <v>149</v>
      </c>
      <c r="H62" s="14">
        <f t="shared" si="7"/>
        <v>-6</v>
      </c>
      <c r="I62" s="15">
        <f>(B62-F62)/F62</f>
        <v>-0.125</v>
      </c>
      <c r="J62" s="14">
        <f t="shared" si="12"/>
        <v>-60</v>
      </c>
      <c r="K62" s="15">
        <f>(D62-G62)/G62</f>
        <v>-0.40268456375838924</v>
      </c>
      <c r="L62" s="16">
        <v>2</v>
      </c>
      <c r="M62" s="16">
        <v>4</v>
      </c>
      <c r="N62" s="16">
        <v>1</v>
      </c>
      <c r="O62" s="16">
        <v>1</v>
      </c>
      <c r="P62" s="16">
        <v>24</v>
      </c>
      <c r="Q62" s="16">
        <v>42</v>
      </c>
      <c r="R62" s="10">
        <f t="shared" si="13"/>
        <v>18</v>
      </c>
      <c r="S62" s="8">
        <f t="shared" si="17"/>
        <v>0.75</v>
      </c>
      <c r="T62" s="10">
        <f t="shared" si="14"/>
        <v>47</v>
      </c>
      <c r="U62" s="8">
        <f t="shared" si="18"/>
        <v>1.1190476190476191</v>
      </c>
    </row>
    <row r="63" spans="1:21" ht="18" customHeight="1" x14ac:dyDescent="0.15">
      <c r="A63" s="13" t="s">
        <v>55</v>
      </c>
      <c r="B63" s="14">
        <v>0</v>
      </c>
      <c r="C63" s="4">
        <f t="shared" si="5"/>
        <v>0</v>
      </c>
      <c r="D63" s="14">
        <v>0</v>
      </c>
      <c r="E63" s="4">
        <f t="shared" si="6"/>
        <v>0</v>
      </c>
      <c r="F63" s="14">
        <v>0</v>
      </c>
      <c r="G63" s="14">
        <v>0</v>
      </c>
      <c r="H63" s="14">
        <f t="shared" si="7"/>
        <v>0</v>
      </c>
      <c r="I63" s="15"/>
      <c r="J63" s="14">
        <f t="shared" si="12"/>
        <v>0</v>
      </c>
      <c r="K63" s="15"/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0">
        <f t="shared" si="13"/>
        <v>0</v>
      </c>
      <c r="S63" s="8"/>
      <c r="T63" s="10">
        <f t="shared" si="14"/>
        <v>0</v>
      </c>
      <c r="U63" s="8"/>
    </row>
    <row r="64" spans="1:21" ht="18" customHeight="1" x14ac:dyDescent="0.15">
      <c r="A64" s="13" t="s">
        <v>56</v>
      </c>
      <c r="B64" s="14">
        <v>48</v>
      </c>
      <c r="C64" s="4">
        <f t="shared" si="5"/>
        <v>5.2060737527114967E-3</v>
      </c>
      <c r="D64" s="14">
        <v>107</v>
      </c>
      <c r="E64" s="4">
        <f t="shared" si="6"/>
        <v>4.7433283092472734E-3</v>
      </c>
      <c r="F64" s="14">
        <v>18</v>
      </c>
      <c r="G64" s="14">
        <v>31</v>
      </c>
      <c r="H64" s="14">
        <f t="shared" si="7"/>
        <v>30</v>
      </c>
      <c r="I64" s="15">
        <f>(B64-F64)/F64</f>
        <v>1.6666666666666667</v>
      </c>
      <c r="J64" s="14">
        <f t="shared" si="12"/>
        <v>76</v>
      </c>
      <c r="K64" s="15">
        <f>(D64-G64)/G64</f>
        <v>2.4516129032258065</v>
      </c>
      <c r="L64" s="16">
        <v>4</v>
      </c>
      <c r="M64" s="16">
        <v>32</v>
      </c>
      <c r="N64" s="16">
        <v>4</v>
      </c>
      <c r="O64" s="16">
        <v>4</v>
      </c>
      <c r="P64" s="16">
        <v>111</v>
      </c>
      <c r="Q64" s="16">
        <v>223</v>
      </c>
      <c r="R64" s="10">
        <f t="shared" si="13"/>
        <v>-63</v>
      </c>
      <c r="S64" s="8">
        <f>(B64-P64)/P64</f>
        <v>-0.56756756756756754</v>
      </c>
      <c r="T64" s="10">
        <f t="shared" si="14"/>
        <v>-116</v>
      </c>
      <c r="U64" s="8">
        <f>(D64-Q64)/Q64</f>
        <v>-0.52017937219730936</v>
      </c>
    </row>
    <row r="65" spans="1:21" ht="18" customHeight="1" x14ac:dyDescent="0.15">
      <c r="A65" s="13" t="s">
        <v>57</v>
      </c>
      <c r="B65" s="14">
        <v>1188</v>
      </c>
      <c r="C65" s="4">
        <f t="shared" si="5"/>
        <v>0.12885032537960955</v>
      </c>
      <c r="D65" s="14">
        <v>2593</v>
      </c>
      <c r="E65" s="4">
        <f t="shared" si="6"/>
        <v>0.11494813369979608</v>
      </c>
      <c r="F65" s="14">
        <v>1073</v>
      </c>
      <c r="G65" s="14">
        <v>2586</v>
      </c>
      <c r="H65" s="14">
        <f t="shared" si="7"/>
        <v>115</v>
      </c>
      <c r="I65" s="15">
        <f>(B65-F65)/F65</f>
        <v>0.10717614165890028</v>
      </c>
      <c r="J65" s="14">
        <f t="shared" si="12"/>
        <v>7</v>
      </c>
      <c r="K65" s="15">
        <f>(D65-G65)/G65</f>
        <v>2.7068832173240526E-3</v>
      </c>
      <c r="L65" s="16">
        <v>291</v>
      </c>
      <c r="M65" s="16">
        <v>695</v>
      </c>
      <c r="N65" s="16">
        <v>86</v>
      </c>
      <c r="O65" s="16">
        <v>197</v>
      </c>
      <c r="P65" s="16">
        <v>1147</v>
      </c>
      <c r="Q65" s="16">
        <v>3293</v>
      </c>
      <c r="R65" s="10">
        <f t="shared" si="13"/>
        <v>41</v>
      </c>
      <c r="S65" s="8">
        <f>(B65-P65)/P65</f>
        <v>3.5745422842197033E-2</v>
      </c>
      <c r="T65" s="10">
        <f t="shared" si="14"/>
        <v>-700</v>
      </c>
      <c r="U65" s="8">
        <f>(D65-Q65)/Q65</f>
        <v>-0.21257212268448222</v>
      </c>
    </row>
    <row r="66" spans="1:21" ht="18" customHeight="1" x14ac:dyDescent="0.15">
      <c r="A66" s="13" t="s">
        <v>58</v>
      </c>
      <c r="B66" s="14">
        <v>25</v>
      </c>
      <c r="C66" s="4">
        <f t="shared" si="5"/>
        <v>2.7114967462039045E-3</v>
      </c>
      <c r="D66" s="14">
        <v>101</v>
      </c>
      <c r="E66" s="4">
        <f t="shared" si="6"/>
        <v>4.477347282560511E-3</v>
      </c>
      <c r="F66" s="14">
        <v>20</v>
      </c>
      <c r="G66" s="14">
        <v>74</v>
      </c>
      <c r="H66" s="14">
        <f t="shared" si="7"/>
        <v>5</v>
      </c>
      <c r="I66" s="15">
        <f>(B66-F66)/F66</f>
        <v>0.25</v>
      </c>
      <c r="J66" s="14">
        <f t="shared" si="12"/>
        <v>27</v>
      </c>
      <c r="K66" s="15">
        <f>(D66-G66)/G66</f>
        <v>0.36486486486486486</v>
      </c>
      <c r="L66" s="16">
        <v>0</v>
      </c>
      <c r="M66" s="16">
        <v>0</v>
      </c>
      <c r="N66" s="16">
        <v>1</v>
      </c>
      <c r="O66" s="16">
        <v>1</v>
      </c>
      <c r="P66" s="16">
        <v>33</v>
      </c>
      <c r="Q66" s="16">
        <v>135</v>
      </c>
      <c r="R66" s="10">
        <f t="shared" si="13"/>
        <v>-8</v>
      </c>
      <c r="S66" s="8">
        <f>(B66-P66)/P66</f>
        <v>-0.24242424242424243</v>
      </c>
      <c r="T66" s="10">
        <f t="shared" si="14"/>
        <v>-34</v>
      </c>
      <c r="U66" s="8">
        <f>(D66-Q66)/Q66</f>
        <v>-0.25185185185185183</v>
      </c>
    </row>
    <row r="67" spans="1:21" ht="18" customHeight="1" x14ac:dyDescent="0.15">
      <c r="A67" s="13" t="s">
        <v>59</v>
      </c>
      <c r="B67" s="14">
        <v>11</v>
      </c>
      <c r="C67" s="4">
        <f>B67/B$4</f>
        <v>1.193058568329718E-3</v>
      </c>
      <c r="D67" s="14">
        <v>31</v>
      </c>
      <c r="E67" s="4">
        <f>D67/D$4</f>
        <v>1.3742353045482756E-3</v>
      </c>
      <c r="F67" s="14">
        <v>15</v>
      </c>
      <c r="G67" s="14">
        <v>21</v>
      </c>
      <c r="H67" s="14">
        <f t="shared" si="7"/>
        <v>-4</v>
      </c>
      <c r="I67" s="15">
        <f>(B67-F67)/F67</f>
        <v>-0.26666666666666666</v>
      </c>
      <c r="J67" s="14">
        <f t="shared" si="12"/>
        <v>10</v>
      </c>
      <c r="K67" s="15">
        <f>(D67-G67)/G67</f>
        <v>0.47619047619047616</v>
      </c>
      <c r="L67" s="16">
        <v>10</v>
      </c>
      <c r="M67" s="16">
        <v>34</v>
      </c>
      <c r="N67" s="16">
        <v>4</v>
      </c>
      <c r="O67" s="16">
        <v>5</v>
      </c>
      <c r="P67" s="16">
        <v>32</v>
      </c>
      <c r="Q67" s="16">
        <v>70</v>
      </c>
      <c r="R67" s="10">
        <f t="shared" si="13"/>
        <v>-21</v>
      </c>
      <c r="S67" s="8">
        <f>(B67-P67)/P67</f>
        <v>-0.65625</v>
      </c>
      <c r="T67" s="10">
        <f t="shared" si="14"/>
        <v>-39</v>
      </c>
      <c r="U67" s="8">
        <f>(D67-Q67)/Q67</f>
        <v>-0.55714285714285716</v>
      </c>
    </row>
    <row r="68" spans="1:21" s="6" customFormat="1" ht="37" customHeight="1" x14ac:dyDescent="0.15">
      <c r="A68" s="22" t="s">
        <v>94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s="6" customFormat="1" ht="18" customHeight="1" x14ac:dyDescent="0.15">
      <c r="A69" s="23" t="s">
        <v>83</v>
      </c>
      <c r="B69" s="21" t="s">
        <v>84</v>
      </c>
      <c r="C69" s="21"/>
      <c r="D69" s="21"/>
      <c r="E69" s="21"/>
      <c r="F69" s="20" t="s">
        <v>85</v>
      </c>
      <c r="G69" s="20"/>
      <c r="H69" s="21" t="s">
        <v>86</v>
      </c>
      <c r="I69" s="21"/>
      <c r="J69" s="21"/>
      <c r="K69" s="21"/>
      <c r="L69" s="21">
        <v>2021</v>
      </c>
      <c r="M69" s="21"/>
      <c r="N69" s="20" t="s">
        <v>87</v>
      </c>
      <c r="O69" s="20"/>
      <c r="P69" s="20" t="s">
        <v>88</v>
      </c>
      <c r="Q69" s="20"/>
      <c r="R69" s="21" t="s">
        <v>89</v>
      </c>
      <c r="S69" s="21"/>
      <c r="T69" s="21"/>
      <c r="U69" s="21"/>
    </row>
    <row r="70" spans="1:21" s="6" customFormat="1" ht="18" customHeight="1" x14ac:dyDescent="0.15">
      <c r="A70" s="23"/>
      <c r="B70" s="1" t="s">
        <v>90</v>
      </c>
      <c r="C70" s="2" t="s">
        <v>91</v>
      </c>
      <c r="D70" s="1" t="s">
        <v>92</v>
      </c>
      <c r="E70" s="2" t="s">
        <v>91</v>
      </c>
      <c r="F70" s="1" t="s">
        <v>90</v>
      </c>
      <c r="G70" s="1" t="s">
        <v>92</v>
      </c>
      <c r="H70" s="24" t="s">
        <v>90</v>
      </c>
      <c r="I70" s="25"/>
      <c r="J70" s="24" t="s">
        <v>92</v>
      </c>
      <c r="K70" s="25"/>
      <c r="L70" s="1" t="s">
        <v>90</v>
      </c>
      <c r="M70" s="1" t="s">
        <v>92</v>
      </c>
      <c r="N70" s="1" t="s">
        <v>90</v>
      </c>
      <c r="O70" s="1" t="s">
        <v>92</v>
      </c>
      <c r="P70" s="1" t="s">
        <v>90</v>
      </c>
      <c r="Q70" s="1" t="s">
        <v>92</v>
      </c>
      <c r="R70" s="24" t="s">
        <v>90</v>
      </c>
      <c r="S70" s="25"/>
      <c r="T70" s="24" t="s">
        <v>92</v>
      </c>
      <c r="U70" s="25"/>
    </row>
    <row r="71" spans="1:21" ht="18" customHeight="1" x14ac:dyDescent="0.15">
      <c r="A71" s="13" t="s">
        <v>60</v>
      </c>
      <c r="B71" s="14">
        <v>661</v>
      </c>
      <c r="C71" s="4">
        <f t="shared" ref="C71:C91" si="19">B71/B$3</f>
        <v>1.5038107155044932E-2</v>
      </c>
      <c r="D71" s="14">
        <v>2174</v>
      </c>
      <c r="E71" s="4">
        <f t="shared" ref="E71:E91" si="20">D71/D$3</f>
        <v>1.1854388413889373E-2</v>
      </c>
      <c r="F71" s="14">
        <v>641</v>
      </c>
      <c r="G71" s="14">
        <v>2250</v>
      </c>
      <c r="H71" s="14">
        <f t="shared" ref="H71:H91" si="21">B71-F71</f>
        <v>20</v>
      </c>
      <c r="I71" s="15">
        <f t="shared" ref="I71:I91" si="22">(B71-F71)/F71</f>
        <v>3.1201248049921998E-2</v>
      </c>
      <c r="J71" s="14">
        <f t="shared" ref="J71:J91" si="23">D71-G71</f>
        <v>-76</v>
      </c>
      <c r="K71" s="15">
        <f t="shared" ref="K71:K91" si="24">(D71-G71)/G71</f>
        <v>-3.3777777777777775E-2</v>
      </c>
      <c r="L71" s="16">
        <v>639</v>
      </c>
      <c r="M71" s="16">
        <v>2294</v>
      </c>
      <c r="N71" s="16">
        <v>535</v>
      </c>
      <c r="O71" s="16">
        <v>1836</v>
      </c>
      <c r="P71" s="16">
        <v>634</v>
      </c>
      <c r="Q71" s="16">
        <v>2215</v>
      </c>
      <c r="R71" s="10">
        <f t="shared" ref="R71:R91" si="25">B71-P71</f>
        <v>27</v>
      </c>
      <c r="S71" s="8">
        <f t="shared" ref="S71:S91" si="26">(B71-P71)/P71</f>
        <v>4.2586750788643532E-2</v>
      </c>
      <c r="T71" s="10">
        <f t="shared" ref="T71:T91" si="27">D71-Q71</f>
        <v>-41</v>
      </c>
      <c r="U71" s="8">
        <f t="shared" ref="U71:U91" si="28">(D71-Q71)/Q71</f>
        <v>-1.8510158013544019E-2</v>
      </c>
    </row>
    <row r="72" spans="1:21" ht="18" customHeight="1" x14ac:dyDescent="0.15">
      <c r="A72" s="13" t="s">
        <v>61</v>
      </c>
      <c r="B72" s="14">
        <v>3314</v>
      </c>
      <c r="C72" s="4">
        <f t="shared" si="19"/>
        <v>7.5395290638152659E-2</v>
      </c>
      <c r="D72" s="14">
        <v>11208</v>
      </c>
      <c r="E72" s="4">
        <f t="shared" si="20"/>
        <v>6.1114988658174836E-2</v>
      </c>
      <c r="F72" s="14">
        <v>3930</v>
      </c>
      <c r="G72" s="14">
        <v>13277</v>
      </c>
      <c r="H72" s="14">
        <f t="shared" si="21"/>
        <v>-616</v>
      </c>
      <c r="I72" s="15">
        <f t="shared" si="22"/>
        <v>-0.15674300254452928</v>
      </c>
      <c r="J72" s="14">
        <f t="shared" si="23"/>
        <v>-2069</v>
      </c>
      <c r="K72" s="15">
        <f t="shared" si="24"/>
        <v>-0.15583339609851624</v>
      </c>
      <c r="L72" s="16">
        <v>3601</v>
      </c>
      <c r="M72" s="16">
        <v>13578</v>
      </c>
      <c r="N72" s="16">
        <v>3499</v>
      </c>
      <c r="O72" s="16">
        <v>11534</v>
      </c>
      <c r="P72" s="16">
        <v>4420</v>
      </c>
      <c r="Q72" s="16">
        <v>14383</v>
      </c>
      <c r="R72" s="10">
        <f t="shared" si="25"/>
        <v>-1106</v>
      </c>
      <c r="S72" s="8">
        <f t="shared" si="26"/>
        <v>-0.2502262443438914</v>
      </c>
      <c r="T72" s="10">
        <f t="shared" si="27"/>
        <v>-3175</v>
      </c>
      <c r="U72" s="8">
        <f t="shared" si="28"/>
        <v>-0.22074671487172356</v>
      </c>
    </row>
    <row r="73" spans="1:21" ht="18" customHeight="1" x14ac:dyDescent="0.15">
      <c r="A73" s="13" t="s">
        <v>62</v>
      </c>
      <c r="B73" s="14">
        <v>109</v>
      </c>
      <c r="C73" s="4">
        <f t="shared" si="19"/>
        <v>2.4798088954612672E-3</v>
      </c>
      <c r="D73" s="14">
        <v>421</v>
      </c>
      <c r="E73" s="4">
        <f t="shared" si="20"/>
        <v>2.2956290350724133E-3</v>
      </c>
      <c r="F73" s="14">
        <v>106</v>
      </c>
      <c r="G73" s="14">
        <v>547</v>
      </c>
      <c r="H73" s="14">
        <f t="shared" si="21"/>
        <v>3</v>
      </c>
      <c r="I73" s="15">
        <f t="shared" si="22"/>
        <v>2.8301886792452831E-2</v>
      </c>
      <c r="J73" s="14">
        <f t="shared" si="23"/>
        <v>-126</v>
      </c>
      <c r="K73" s="15">
        <f t="shared" si="24"/>
        <v>-0.23034734917733091</v>
      </c>
      <c r="L73" s="16">
        <v>201</v>
      </c>
      <c r="M73" s="16">
        <v>648</v>
      </c>
      <c r="N73" s="16">
        <v>158</v>
      </c>
      <c r="O73" s="16">
        <v>393</v>
      </c>
      <c r="P73" s="16">
        <v>135</v>
      </c>
      <c r="Q73" s="16">
        <v>505</v>
      </c>
      <c r="R73" s="10">
        <f t="shared" si="25"/>
        <v>-26</v>
      </c>
      <c r="S73" s="8">
        <f t="shared" si="26"/>
        <v>-0.19259259259259259</v>
      </c>
      <c r="T73" s="10">
        <f t="shared" si="27"/>
        <v>-84</v>
      </c>
      <c r="U73" s="8">
        <f t="shared" si="28"/>
        <v>-0.16633663366336635</v>
      </c>
    </row>
    <row r="74" spans="1:21" ht="18" customHeight="1" x14ac:dyDescent="0.15">
      <c r="A74" s="13" t="s">
        <v>63</v>
      </c>
      <c r="B74" s="14">
        <v>1802</v>
      </c>
      <c r="C74" s="4">
        <f t="shared" si="19"/>
        <v>4.0996473666249575E-2</v>
      </c>
      <c r="D74" s="14">
        <v>3998</v>
      </c>
      <c r="E74" s="4">
        <f t="shared" si="20"/>
        <v>2.1800296632350374E-2</v>
      </c>
      <c r="F74" s="14">
        <v>1998</v>
      </c>
      <c r="G74" s="14">
        <v>4443</v>
      </c>
      <c r="H74" s="14">
        <f t="shared" si="21"/>
        <v>-196</v>
      </c>
      <c r="I74" s="15">
        <f t="shared" si="22"/>
        <v>-9.8098098098098094E-2</v>
      </c>
      <c r="J74" s="14">
        <f t="shared" si="23"/>
        <v>-445</v>
      </c>
      <c r="K74" s="15">
        <f t="shared" si="24"/>
        <v>-0.10015755120414134</v>
      </c>
      <c r="L74" s="16">
        <v>1707</v>
      </c>
      <c r="M74" s="16">
        <v>3993</v>
      </c>
      <c r="N74" s="16">
        <v>1143</v>
      </c>
      <c r="O74" s="16">
        <v>2546</v>
      </c>
      <c r="P74" s="16">
        <v>2369</v>
      </c>
      <c r="Q74" s="16">
        <v>5253</v>
      </c>
      <c r="R74" s="10">
        <f t="shared" si="25"/>
        <v>-567</v>
      </c>
      <c r="S74" s="8">
        <f t="shared" si="26"/>
        <v>-0.23934149430139298</v>
      </c>
      <c r="T74" s="10">
        <f t="shared" si="27"/>
        <v>-1255</v>
      </c>
      <c r="U74" s="8">
        <f t="shared" si="28"/>
        <v>-0.23891109841995051</v>
      </c>
    </row>
    <row r="75" spans="1:21" ht="18" customHeight="1" x14ac:dyDescent="0.15">
      <c r="A75" s="13" t="s">
        <v>64</v>
      </c>
      <c r="B75" s="14">
        <v>14163</v>
      </c>
      <c r="C75" s="4">
        <f t="shared" si="19"/>
        <v>0.3222159026276874</v>
      </c>
      <c r="D75" s="14">
        <v>71955</v>
      </c>
      <c r="E75" s="4">
        <f t="shared" si="20"/>
        <v>0.39235626417728148</v>
      </c>
      <c r="F75" s="14">
        <v>15188</v>
      </c>
      <c r="G75" s="14">
        <v>69487</v>
      </c>
      <c r="H75" s="14">
        <f t="shared" si="21"/>
        <v>-1025</v>
      </c>
      <c r="I75" s="15">
        <f t="shared" si="22"/>
        <v>-6.7487490123781926E-2</v>
      </c>
      <c r="J75" s="14">
        <f t="shared" si="23"/>
        <v>2468</v>
      </c>
      <c r="K75" s="15">
        <f t="shared" si="24"/>
        <v>3.5517434915883543E-2</v>
      </c>
      <c r="L75" s="16">
        <v>14039</v>
      </c>
      <c r="M75" s="16">
        <v>74220</v>
      </c>
      <c r="N75" s="16">
        <v>11960</v>
      </c>
      <c r="O75" s="16">
        <v>59031</v>
      </c>
      <c r="P75" s="16">
        <v>16462</v>
      </c>
      <c r="Q75" s="16">
        <v>80897</v>
      </c>
      <c r="R75" s="10">
        <f t="shared" si="25"/>
        <v>-2299</v>
      </c>
      <c r="S75" s="8">
        <f t="shared" si="26"/>
        <v>-0.13965496294496416</v>
      </c>
      <c r="T75" s="10">
        <f t="shared" si="27"/>
        <v>-8942</v>
      </c>
      <c r="U75" s="8">
        <f t="shared" si="28"/>
        <v>-0.11053561936783811</v>
      </c>
    </row>
    <row r="76" spans="1:21" ht="18" customHeight="1" x14ac:dyDescent="0.15">
      <c r="A76" s="13" t="s">
        <v>65</v>
      </c>
      <c r="B76" s="14">
        <v>1638</v>
      </c>
      <c r="C76" s="4">
        <f t="shared" si="19"/>
        <v>3.7265385052895006E-2</v>
      </c>
      <c r="D76" s="14">
        <v>5947</v>
      </c>
      <c r="E76" s="4">
        <f t="shared" si="20"/>
        <v>3.2427804920607227E-2</v>
      </c>
      <c r="F76" s="14">
        <v>1589</v>
      </c>
      <c r="G76" s="14">
        <v>5950</v>
      </c>
      <c r="H76" s="14">
        <f t="shared" si="21"/>
        <v>49</v>
      </c>
      <c r="I76" s="15">
        <f t="shared" si="22"/>
        <v>3.0837004405286344E-2</v>
      </c>
      <c r="J76" s="14">
        <f t="shared" si="23"/>
        <v>-3</v>
      </c>
      <c r="K76" s="15">
        <f t="shared" si="24"/>
        <v>-5.0420168067226889E-4</v>
      </c>
      <c r="L76" s="16">
        <v>1940</v>
      </c>
      <c r="M76" s="16">
        <v>7220</v>
      </c>
      <c r="N76" s="16">
        <v>1555</v>
      </c>
      <c r="O76" s="16">
        <v>5329</v>
      </c>
      <c r="P76" s="16">
        <v>1897</v>
      </c>
      <c r="Q76" s="16">
        <v>6913</v>
      </c>
      <c r="R76" s="10">
        <f t="shared" si="25"/>
        <v>-259</v>
      </c>
      <c r="S76" s="8">
        <f t="shared" si="26"/>
        <v>-0.13653136531365315</v>
      </c>
      <c r="T76" s="10">
        <f t="shared" si="27"/>
        <v>-966</v>
      </c>
      <c r="U76" s="8">
        <f t="shared" si="28"/>
        <v>-0.13973672790394909</v>
      </c>
    </row>
    <row r="77" spans="1:21" ht="18" customHeight="1" x14ac:dyDescent="0.15">
      <c r="A77" s="13" t="s">
        <v>66</v>
      </c>
      <c r="B77" s="14">
        <v>198</v>
      </c>
      <c r="C77" s="4">
        <f t="shared" si="19"/>
        <v>4.50460698441588E-3</v>
      </c>
      <c r="D77" s="14">
        <v>660</v>
      </c>
      <c r="E77" s="4">
        <f t="shared" si="20"/>
        <v>3.5988483685220731E-3</v>
      </c>
      <c r="F77" s="14">
        <v>247</v>
      </c>
      <c r="G77" s="14">
        <v>948</v>
      </c>
      <c r="H77" s="14">
        <f t="shared" si="21"/>
        <v>-49</v>
      </c>
      <c r="I77" s="15">
        <f t="shared" si="22"/>
        <v>-0.19838056680161945</v>
      </c>
      <c r="J77" s="14">
        <f t="shared" si="23"/>
        <v>-288</v>
      </c>
      <c r="K77" s="15">
        <f t="shared" si="24"/>
        <v>-0.30379746835443039</v>
      </c>
      <c r="L77" s="16">
        <v>238</v>
      </c>
      <c r="M77" s="16">
        <v>857</v>
      </c>
      <c r="N77" s="16">
        <v>182</v>
      </c>
      <c r="O77" s="16">
        <v>488</v>
      </c>
      <c r="P77" s="16">
        <v>189</v>
      </c>
      <c r="Q77" s="16">
        <v>563</v>
      </c>
      <c r="R77" s="10">
        <f t="shared" si="25"/>
        <v>9</v>
      </c>
      <c r="S77" s="8">
        <f t="shared" si="26"/>
        <v>4.7619047619047616E-2</v>
      </c>
      <c r="T77" s="10">
        <f t="shared" si="27"/>
        <v>97</v>
      </c>
      <c r="U77" s="8">
        <f t="shared" si="28"/>
        <v>0.17229129662522202</v>
      </c>
    </row>
    <row r="78" spans="1:21" ht="18" customHeight="1" x14ac:dyDescent="0.15">
      <c r="A78" s="13" t="s">
        <v>67</v>
      </c>
      <c r="B78" s="14">
        <v>6260</v>
      </c>
      <c r="C78" s="4">
        <f t="shared" si="19"/>
        <v>0.14241838243658286</v>
      </c>
      <c r="D78" s="14">
        <v>33281</v>
      </c>
      <c r="E78" s="4">
        <f t="shared" si="20"/>
        <v>0.18147465538300472</v>
      </c>
      <c r="F78" s="14">
        <v>6853</v>
      </c>
      <c r="G78" s="14">
        <v>34074</v>
      </c>
      <c r="H78" s="14">
        <f t="shared" si="21"/>
        <v>-593</v>
      </c>
      <c r="I78" s="15">
        <f t="shared" si="22"/>
        <v>-8.6531446082007885E-2</v>
      </c>
      <c r="J78" s="14">
        <f t="shared" si="23"/>
        <v>-793</v>
      </c>
      <c r="K78" s="15">
        <f t="shared" si="24"/>
        <v>-2.3272876680166695E-2</v>
      </c>
      <c r="L78" s="16">
        <v>6942</v>
      </c>
      <c r="M78" s="16">
        <v>39219</v>
      </c>
      <c r="N78" s="16">
        <v>5518</v>
      </c>
      <c r="O78" s="16">
        <v>29077</v>
      </c>
      <c r="P78" s="16">
        <v>7591</v>
      </c>
      <c r="Q78" s="16">
        <v>40650</v>
      </c>
      <c r="R78" s="10">
        <f t="shared" si="25"/>
        <v>-1331</v>
      </c>
      <c r="S78" s="8">
        <f t="shared" si="26"/>
        <v>-0.17533921749440126</v>
      </c>
      <c r="T78" s="10">
        <f t="shared" si="27"/>
        <v>-7369</v>
      </c>
      <c r="U78" s="8">
        <f t="shared" si="28"/>
        <v>-0.18127921279212791</v>
      </c>
    </row>
    <row r="79" spans="1:21" ht="18" customHeight="1" x14ac:dyDescent="0.15">
      <c r="A79" s="13" t="s">
        <v>68</v>
      </c>
      <c r="B79" s="14">
        <v>296</v>
      </c>
      <c r="C79" s="4">
        <f t="shared" si="19"/>
        <v>6.7341599362984875E-3</v>
      </c>
      <c r="D79" s="14">
        <v>737</v>
      </c>
      <c r="E79" s="4">
        <f t="shared" si="20"/>
        <v>4.0187140115163144E-3</v>
      </c>
      <c r="F79" s="14">
        <v>317</v>
      </c>
      <c r="G79" s="14">
        <v>966</v>
      </c>
      <c r="H79" s="14">
        <f t="shared" si="21"/>
        <v>-21</v>
      </c>
      <c r="I79" s="15">
        <f t="shared" si="22"/>
        <v>-6.6246056782334389E-2</v>
      </c>
      <c r="J79" s="14">
        <f t="shared" si="23"/>
        <v>-229</v>
      </c>
      <c r="K79" s="15">
        <f t="shared" si="24"/>
        <v>-0.23706004140786749</v>
      </c>
      <c r="L79" s="16">
        <v>433</v>
      </c>
      <c r="M79" s="16">
        <v>1165</v>
      </c>
      <c r="N79" s="16">
        <v>361</v>
      </c>
      <c r="O79" s="16">
        <v>761</v>
      </c>
      <c r="P79" s="16">
        <v>395</v>
      </c>
      <c r="Q79" s="16">
        <v>1100</v>
      </c>
      <c r="R79" s="10">
        <f t="shared" si="25"/>
        <v>-99</v>
      </c>
      <c r="S79" s="8">
        <f t="shared" si="26"/>
        <v>-0.25063291139240507</v>
      </c>
      <c r="T79" s="10">
        <f t="shared" si="27"/>
        <v>-363</v>
      </c>
      <c r="U79" s="8">
        <f t="shared" si="28"/>
        <v>-0.33</v>
      </c>
    </row>
    <row r="80" spans="1:21" ht="18" customHeight="1" x14ac:dyDescent="0.15">
      <c r="A80" s="13" t="s">
        <v>69</v>
      </c>
      <c r="B80" s="14">
        <v>2831</v>
      </c>
      <c r="C80" s="4">
        <f t="shared" si="19"/>
        <v>6.4406779661016947E-2</v>
      </c>
      <c r="D80" s="14">
        <v>11635</v>
      </c>
      <c r="E80" s="4">
        <f t="shared" si="20"/>
        <v>6.3443334496597448E-2</v>
      </c>
      <c r="F80" s="14">
        <v>2977</v>
      </c>
      <c r="G80" s="14">
        <v>12287</v>
      </c>
      <c r="H80" s="14">
        <f t="shared" si="21"/>
        <v>-146</v>
      </c>
      <c r="I80" s="15">
        <f t="shared" si="22"/>
        <v>-4.9042660396372187E-2</v>
      </c>
      <c r="J80" s="14">
        <f t="shared" si="23"/>
        <v>-652</v>
      </c>
      <c r="K80" s="15">
        <f t="shared" si="24"/>
        <v>-5.3064214210140799E-2</v>
      </c>
      <c r="L80" s="16">
        <v>3211</v>
      </c>
      <c r="M80" s="16">
        <v>13058</v>
      </c>
      <c r="N80" s="16">
        <v>2378</v>
      </c>
      <c r="O80" s="16">
        <v>8974</v>
      </c>
      <c r="P80" s="16">
        <v>3435</v>
      </c>
      <c r="Q80" s="16">
        <v>14704</v>
      </c>
      <c r="R80" s="10">
        <f t="shared" si="25"/>
        <v>-604</v>
      </c>
      <c r="S80" s="8">
        <f t="shared" si="26"/>
        <v>-0.17583697234352255</v>
      </c>
      <c r="T80" s="10">
        <f t="shared" si="27"/>
        <v>-3069</v>
      </c>
      <c r="U80" s="8">
        <f t="shared" si="28"/>
        <v>-0.20871871599564745</v>
      </c>
    </row>
    <row r="81" spans="1:21" ht="18" customHeight="1" x14ac:dyDescent="0.15">
      <c r="A81" s="13" t="s">
        <v>70</v>
      </c>
      <c r="B81" s="14">
        <v>691</v>
      </c>
      <c r="C81" s="4">
        <f t="shared" si="19"/>
        <v>1.5720623364804915E-2</v>
      </c>
      <c r="D81" s="14">
        <v>2664</v>
      </c>
      <c r="E81" s="4">
        <f t="shared" si="20"/>
        <v>1.4526260687489094E-2</v>
      </c>
      <c r="F81" s="14">
        <v>731</v>
      </c>
      <c r="G81" s="14">
        <v>2152</v>
      </c>
      <c r="H81" s="14">
        <f t="shared" si="21"/>
        <v>-40</v>
      </c>
      <c r="I81" s="15">
        <f t="shared" si="22"/>
        <v>-5.4719562243502051E-2</v>
      </c>
      <c r="J81" s="14">
        <f t="shared" si="23"/>
        <v>512</v>
      </c>
      <c r="K81" s="15">
        <f t="shared" si="24"/>
        <v>0.23791821561338289</v>
      </c>
      <c r="L81" s="16">
        <v>793</v>
      </c>
      <c r="M81" s="16">
        <v>3003</v>
      </c>
      <c r="N81" s="16">
        <v>668</v>
      </c>
      <c r="O81" s="16">
        <v>1992</v>
      </c>
      <c r="P81" s="16">
        <v>632</v>
      </c>
      <c r="Q81" s="16">
        <v>2379</v>
      </c>
      <c r="R81" s="10">
        <f t="shared" si="25"/>
        <v>59</v>
      </c>
      <c r="S81" s="8">
        <f t="shared" si="26"/>
        <v>9.3354430379746833E-2</v>
      </c>
      <c r="T81" s="10">
        <f t="shared" si="27"/>
        <v>285</v>
      </c>
      <c r="U81" s="8">
        <f t="shared" si="28"/>
        <v>0.11979823455233292</v>
      </c>
    </row>
    <row r="82" spans="1:21" ht="18" customHeight="1" x14ac:dyDescent="0.15">
      <c r="A82" s="13" t="s">
        <v>71</v>
      </c>
      <c r="B82" s="14">
        <v>215</v>
      </c>
      <c r="C82" s="4">
        <f t="shared" si="19"/>
        <v>4.8913661699465363E-3</v>
      </c>
      <c r="D82" s="14">
        <v>731</v>
      </c>
      <c r="E82" s="4">
        <f t="shared" si="20"/>
        <v>3.9859972081661144E-3</v>
      </c>
      <c r="F82" s="14">
        <v>158</v>
      </c>
      <c r="G82" s="14">
        <v>495</v>
      </c>
      <c r="H82" s="14">
        <f t="shared" si="21"/>
        <v>57</v>
      </c>
      <c r="I82" s="15">
        <f t="shared" si="22"/>
        <v>0.36075949367088606</v>
      </c>
      <c r="J82" s="14">
        <f t="shared" si="23"/>
        <v>236</v>
      </c>
      <c r="K82" s="15">
        <f t="shared" si="24"/>
        <v>0.47676767676767678</v>
      </c>
      <c r="L82" s="16">
        <v>209</v>
      </c>
      <c r="M82" s="16">
        <v>746</v>
      </c>
      <c r="N82" s="16">
        <v>182</v>
      </c>
      <c r="O82" s="16">
        <v>572</v>
      </c>
      <c r="P82" s="16">
        <v>301</v>
      </c>
      <c r="Q82" s="16">
        <v>984</v>
      </c>
      <c r="R82" s="10">
        <f t="shared" si="25"/>
        <v>-86</v>
      </c>
      <c r="S82" s="8">
        <f t="shared" si="26"/>
        <v>-0.2857142857142857</v>
      </c>
      <c r="T82" s="10">
        <f t="shared" si="27"/>
        <v>-253</v>
      </c>
      <c r="U82" s="8">
        <f t="shared" si="28"/>
        <v>-0.25711382113821141</v>
      </c>
    </row>
    <row r="83" spans="1:21" ht="18" customHeight="1" x14ac:dyDescent="0.15">
      <c r="A83" s="13" t="s">
        <v>72</v>
      </c>
      <c r="B83" s="14">
        <v>919</v>
      </c>
      <c r="C83" s="4">
        <f t="shared" si="19"/>
        <v>2.0907746558980776E-2</v>
      </c>
      <c r="D83" s="14">
        <v>3538</v>
      </c>
      <c r="E83" s="4">
        <f t="shared" si="20"/>
        <v>1.9292008375501657E-2</v>
      </c>
      <c r="F83" s="14">
        <v>962</v>
      </c>
      <c r="G83" s="14">
        <v>3256</v>
      </c>
      <c r="H83" s="14">
        <f t="shared" si="21"/>
        <v>-43</v>
      </c>
      <c r="I83" s="15">
        <f t="shared" si="22"/>
        <v>-4.4698544698544701E-2</v>
      </c>
      <c r="J83" s="14">
        <f t="shared" si="23"/>
        <v>282</v>
      </c>
      <c r="K83" s="15">
        <f t="shared" si="24"/>
        <v>8.6609336609336604E-2</v>
      </c>
      <c r="L83" s="16">
        <v>1231</v>
      </c>
      <c r="M83" s="16">
        <v>5147</v>
      </c>
      <c r="N83" s="16">
        <v>856</v>
      </c>
      <c r="O83" s="16">
        <v>2906</v>
      </c>
      <c r="P83" s="16">
        <v>1186</v>
      </c>
      <c r="Q83" s="16">
        <v>3957</v>
      </c>
      <c r="R83" s="10">
        <f t="shared" si="25"/>
        <v>-267</v>
      </c>
      <c r="S83" s="8">
        <f t="shared" si="26"/>
        <v>-0.2251264755480607</v>
      </c>
      <c r="T83" s="10">
        <f t="shared" si="27"/>
        <v>-419</v>
      </c>
      <c r="U83" s="8">
        <f t="shared" si="28"/>
        <v>-0.10588829921657822</v>
      </c>
    </row>
    <row r="84" spans="1:21" ht="18" customHeight="1" x14ac:dyDescent="0.15">
      <c r="A84" s="13" t="s">
        <v>73</v>
      </c>
      <c r="B84" s="14">
        <v>6805</v>
      </c>
      <c r="C84" s="4">
        <f t="shared" si="19"/>
        <v>0.15481742691388919</v>
      </c>
      <c r="D84" s="14">
        <v>18685</v>
      </c>
      <c r="E84" s="4">
        <f t="shared" si="20"/>
        <v>0.10188557843308323</v>
      </c>
      <c r="F84" s="14">
        <v>6031</v>
      </c>
      <c r="G84" s="14">
        <v>16705</v>
      </c>
      <c r="H84" s="14">
        <f t="shared" si="21"/>
        <v>774</v>
      </c>
      <c r="I84" s="15">
        <f t="shared" si="22"/>
        <v>0.12833692588293816</v>
      </c>
      <c r="J84" s="14">
        <f t="shared" si="23"/>
        <v>1980</v>
      </c>
      <c r="K84" s="15">
        <f t="shared" si="24"/>
        <v>0.11852738700987728</v>
      </c>
      <c r="L84" s="16">
        <v>5318</v>
      </c>
      <c r="M84" s="16">
        <v>17524</v>
      </c>
      <c r="N84" s="16">
        <v>3819</v>
      </c>
      <c r="O84" s="16">
        <v>13480</v>
      </c>
      <c r="P84" s="16">
        <v>6495</v>
      </c>
      <c r="Q84" s="16">
        <v>20608</v>
      </c>
      <c r="R84" s="10">
        <f t="shared" si="25"/>
        <v>310</v>
      </c>
      <c r="S84" s="8">
        <f t="shared" si="26"/>
        <v>4.7729022324865283E-2</v>
      </c>
      <c r="T84" s="10">
        <f t="shared" si="27"/>
        <v>-1923</v>
      </c>
      <c r="U84" s="8">
        <f t="shared" si="28"/>
        <v>-9.3313276397515521E-2</v>
      </c>
    </row>
    <row r="85" spans="1:21" ht="18" customHeight="1" x14ac:dyDescent="0.15">
      <c r="A85" s="13" t="s">
        <v>74</v>
      </c>
      <c r="B85" s="14">
        <v>61</v>
      </c>
      <c r="C85" s="4">
        <f t="shared" si="19"/>
        <v>1.3877829598452963E-3</v>
      </c>
      <c r="D85" s="14">
        <v>209</v>
      </c>
      <c r="E85" s="4">
        <f t="shared" si="20"/>
        <v>1.1396353166986564E-3</v>
      </c>
      <c r="F85" s="14">
        <v>66</v>
      </c>
      <c r="G85" s="14">
        <v>134</v>
      </c>
      <c r="H85" s="14">
        <f t="shared" si="21"/>
        <v>-5</v>
      </c>
      <c r="I85" s="15">
        <f t="shared" si="22"/>
        <v>-7.575757575757576E-2</v>
      </c>
      <c r="J85" s="14">
        <f t="shared" si="23"/>
        <v>75</v>
      </c>
      <c r="K85" s="15">
        <f t="shared" si="24"/>
        <v>0.55970149253731338</v>
      </c>
      <c r="L85" s="16">
        <v>48</v>
      </c>
      <c r="M85" s="16">
        <v>99</v>
      </c>
      <c r="N85" s="16">
        <v>33</v>
      </c>
      <c r="O85" s="16">
        <v>81</v>
      </c>
      <c r="P85" s="16">
        <v>70</v>
      </c>
      <c r="Q85" s="16">
        <v>156</v>
      </c>
      <c r="R85" s="10">
        <f t="shared" si="25"/>
        <v>-9</v>
      </c>
      <c r="S85" s="8">
        <f t="shared" si="26"/>
        <v>-0.12857142857142856</v>
      </c>
      <c r="T85" s="10">
        <f t="shared" si="27"/>
        <v>53</v>
      </c>
      <c r="U85" s="8">
        <f t="shared" si="28"/>
        <v>0.33974358974358976</v>
      </c>
    </row>
    <row r="86" spans="1:21" ht="18" customHeight="1" x14ac:dyDescent="0.15">
      <c r="A86" s="13" t="s">
        <v>75</v>
      </c>
      <c r="B86" s="14">
        <v>1138</v>
      </c>
      <c r="C86" s="4">
        <f t="shared" si="19"/>
        <v>2.5890114890228643E-2</v>
      </c>
      <c r="D86" s="14">
        <v>4517</v>
      </c>
      <c r="E86" s="4">
        <f t="shared" si="20"/>
        <v>2.4630300122142734E-2</v>
      </c>
      <c r="F86" s="14">
        <v>1152</v>
      </c>
      <c r="G86" s="14">
        <v>3971</v>
      </c>
      <c r="H86" s="14">
        <f t="shared" si="21"/>
        <v>-14</v>
      </c>
      <c r="I86" s="15">
        <f t="shared" si="22"/>
        <v>-1.2152777777777778E-2</v>
      </c>
      <c r="J86" s="14">
        <f t="shared" si="23"/>
        <v>546</v>
      </c>
      <c r="K86" s="15">
        <f t="shared" si="24"/>
        <v>0.13749685217829263</v>
      </c>
      <c r="L86" s="16">
        <v>1174</v>
      </c>
      <c r="M86" s="16">
        <v>5434</v>
      </c>
      <c r="N86" s="16">
        <v>787</v>
      </c>
      <c r="O86" s="16">
        <v>2962</v>
      </c>
      <c r="P86" s="16">
        <v>1712</v>
      </c>
      <c r="Q86" s="16">
        <v>7871</v>
      </c>
      <c r="R86" s="10">
        <f t="shared" si="25"/>
        <v>-574</v>
      </c>
      <c r="S86" s="8">
        <f t="shared" si="26"/>
        <v>-0.33528037383177572</v>
      </c>
      <c r="T86" s="10">
        <f t="shared" si="27"/>
        <v>-3354</v>
      </c>
      <c r="U86" s="8">
        <f t="shared" si="28"/>
        <v>-0.42612120442129336</v>
      </c>
    </row>
    <row r="87" spans="1:21" ht="18" customHeight="1" x14ac:dyDescent="0.15">
      <c r="A87" s="13" t="s">
        <v>76</v>
      </c>
      <c r="B87" s="14">
        <v>1206</v>
      </c>
      <c r="C87" s="4">
        <f t="shared" si="19"/>
        <v>2.7437151632351268E-2</v>
      </c>
      <c r="D87" s="14">
        <v>4037</v>
      </c>
      <c r="E87" s="4">
        <f t="shared" si="20"/>
        <v>2.201295585412668E-2</v>
      </c>
      <c r="F87" s="14">
        <v>1377</v>
      </c>
      <c r="G87" s="14">
        <v>5700</v>
      </c>
      <c r="H87" s="14">
        <f t="shared" si="21"/>
        <v>-171</v>
      </c>
      <c r="I87" s="15">
        <f t="shared" si="22"/>
        <v>-0.12418300653594772</v>
      </c>
      <c r="J87" s="14">
        <f t="shared" si="23"/>
        <v>-1663</v>
      </c>
      <c r="K87" s="15">
        <f t="shared" si="24"/>
        <v>-0.29175438596491227</v>
      </c>
      <c r="L87" s="16">
        <v>1536</v>
      </c>
      <c r="M87" s="16">
        <v>5928</v>
      </c>
      <c r="N87" s="16">
        <v>1137</v>
      </c>
      <c r="O87" s="16">
        <v>3493</v>
      </c>
      <c r="P87" s="16">
        <v>1537</v>
      </c>
      <c r="Q87" s="16">
        <v>5649</v>
      </c>
      <c r="R87" s="10">
        <f t="shared" si="25"/>
        <v>-331</v>
      </c>
      <c r="S87" s="8">
        <f t="shared" si="26"/>
        <v>-0.21535458685751463</v>
      </c>
      <c r="T87" s="10">
        <f t="shared" si="27"/>
        <v>-1612</v>
      </c>
      <c r="U87" s="8">
        <f t="shared" si="28"/>
        <v>-0.28536024075057531</v>
      </c>
    </row>
    <row r="88" spans="1:21" ht="18" customHeight="1" x14ac:dyDescent="0.15">
      <c r="A88" s="13" t="s">
        <v>77</v>
      </c>
      <c r="B88" s="14">
        <v>111</v>
      </c>
      <c r="C88" s="4">
        <f t="shared" si="19"/>
        <v>2.5253099761119325E-3</v>
      </c>
      <c r="D88" s="14">
        <v>330</v>
      </c>
      <c r="E88" s="4">
        <f t="shared" si="20"/>
        <v>1.7994241842610365E-3</v>
      </c>
      <c r="F88" s="14">
        <v>127</v>
      </c>
      <c r="G88" s="14">
        <v>428</v>
      </c>
      <c r="H88" s="14">
        <f t="shared" si="21"/>
        <v>-16</v>
      </c>
      <c r="I88" s="15">
        <f t="shared" si="22"/>
        <v>-0.12598425196850394</v>
      </c>
      <c r="J88" s="14">
        <f t="shared" si="23"/>
        <v>-98</v>
      </c>
      <c r="K88" s="15">
        <f t="shared" si="24"/>
        <v>-0.22897196261682243</v>
      </c>
      <c r="L88" s="16">
        <v>165</v>
      </c>
      <c r="M88" s="16">
        <v>679</v>
      </c>
      <c r="N88" s="16">
        <v>103</v>
      </c>
      <c r="O88" s="16">
        <v>271</v>
      </c>
      <c r="P88" s="16">
        <v>195</v>
      </c>
      <c r="Q88" s="16">
        <v>452</v>
      </c>
      <c r="R88" s="10">
        <f t="shared" si="25"/>
        <v>-84</v>
      </c>
      <c r="S88" s="8">
        <f t="shared" si="26"/>
        <v>-0.43076923076923079</v>
      </c>
      <c r="T88" s="10">
        <f t="shared" si="27"/>
        <v>-122</v>
      </c>
      <c r="U88" s="8">
        <f t="shared" si="28"/>
        <v>-0.26991150442477874</v>
      </c>
    </row>
    <row r="89" spans="1:21" ht="18" customHeight="1" x14ac:dyDescent="0.15">
      <c r="A89" s="13" t="s">
        <v>78</v>
      </c>
      <c r="B89" s="14">
        <v>501</v>
      </c>
      <c r="C89" s="4">
        <f t="shared" si="19"/>
        <v>1.1398020702991696E-2</v>
      </c>
      <c r="D89" s="14">
        <v>2504</v>
      </c>
      <c r="E89" s="4">
        <f t="shared" si="20"/>
        <v>1.3653812598150411E-2</v>
      </c>
      <c r="F89" s="14">
        <v>620</v>
      </c>
      <c r="G89" s="14">
        <v>2915</v>
      </c>
      <c r="H89" s="14">
        <f t="shared" si="21"/>
        <v>-119</v>
      </c>
      <c r="I89" s="15">
        <f t="shared" si="22"/>
        <v>-0.19193548387096773</v>
      </c>
      <c r="J89" s="14">
        <f t="shared" si="23"/>
        <v>-411</v>
      </c>
      <c r="K89" s="15">
        <f t="shared" si="24"/>
        <v>-0.14099485420240138</v>
      </c>
      <c r="L89" s="16">
        <v>541</v>
      </c>
      <c r="M89" s="16">
        <v>2618</v>
      </c>
      <c r="N89" s="16">
        <v>487</v>
      </c>
      <c r="O89" s="16">
        <v>2089</v>
      </c>
      <c r="P89" s="16">
        <v>607</v>
      </c>
      <c r="Q89" s="16">
        <v>2708</v>
      </c>
      <c r="R89" s="10">
        <f t="shared" si="25"/>
        <v>-106</v>
      </c>
      <c r="S89" s="8">
        <f t="shared" si="26"/>
        <v>-0.17462932454695224</v>
      </c>
      <c r="T89" s="10">
        <f t="shared" si="27"/>
        <v>-204</v>
      </c>
      <c r="U89" s="8">
        <f t="shared" si="28"/>
        <v>-7.5332348596750365E-2</v>
      </c>
    </row>
    <row r="90" spans="1:21" ht="18" customHeight="1" x14ac:dyDescent="0.15">
      <c r="A90" s="13" t="s">
        <v>79</v>
      </c>
      <c r="B90" s="14">
        <v>19</v>
      </c>
      <c r="C90" s="4">
        <f t="shared" si="19"/>
        <v>4.3226026618132179E-4</v>
      </c>
      <c r="D90" s="14">
        <v>61</v>
      </c>
      <c r="E90" s="4">
        <f t="shared" si="20"/>
        <v>3.3262083406037339E-4</v>
      </c>
      <c r="F90" s="14">
        <v>28</v>
      </c>
      <c r="G90" s="14">
        <v>149</v>
      </c>
      <c r="H90" s="14">
        <f t="shared" si="21"/>
        <v>-9</v>
      </c>
      <c r="I90" s="15">
        <f t="shared" si="22"/>
        <v>-0.32142857142857145</v>
      </c>
      <c r="J90" s="14">
        <f t="shared" si="23"/>
        <v>-88</v>
      </c>
      <c r="K90" s="15">
        <f t="shared" si="24"/>
        <v>-0.59060402684563762</v>
      </c>
      <c r="L90" s="16">
        <v>21</v>
      </c>
      <c r="M90" s="16">
        <v>43</v>
      </c>
      <c r="N90" s="16">
        <v>12</v>
      </c>
      <c r="O90" s="16">
        <v>50</v>
      </c>
      <c r="P90" s="16">
        <v>25</v>
      </c>
      <c r="Q90" s="16">
        <v>67</v>
      </c>
      <c r="R90" s="10">
        <f t="shared" si="25"/>
        <v>-6</v>
      </c>
      <c r="S90" s="8">
        <f t="shared" si="26"/>
        <v>-0.24</v>
      </c>
      <c r="T90" s="10">
        <f t="shared" si="27"/>
        <v>-6</v>
      </c>
      <c r="U90" s="8">
        <f t="shared" si="28"/>
        <v>-8.9552238805970144E-2</v>
      </c>
    </row>
    <row r="91" spans="1:21" ht="18" customHeight="1" x14ac:dyDescent="0.15">
      <c r="A91" s="13" t="s">
        <v>80</v>
      </c>
      <c r="B91" s="14">
        <v>1017</v>
      </c>
      <c r="C91" s="4">
        <f t="shared" si="19"/>
        <v>2.3137299510863383E-2</v>
      </c>
      <c r="D91" s="14">
        <v>4100</v>
      </c>
      <c r="E91" s="4">
        <f t="shared" si="20"/>
        <v>2.2356482289303786E-2</v>
      </c>
      <c r="F91" s="14">
        <v>978</v>
      </c>
      <c r="G91" s="14">
        <v>3772</v>
      </c>
      <c r="H91" s="14">
        <f t="shared" si="21"/>
        <v>39</v>
      </c>
      <c r="I91" s="15">
        <f t="shared" si="22"/>
        <v>3.9877300613496931E-2</v>
      </c>
      <c r="J91" s="14">
        <f t="shared" si="23"/>
        <v>328</v>
      </c>
      <c r="K91" s="15">
        <f t="shared" si="24"/>
        <v>8.6956521739130432E-2</v>
      </c>
      <c r="L91" s="16">
        <v>1201</v>
      </c>
      <c r="M91" s="16">
        <v>5102</v>
      </c>
      <c r="N91" s="16">
        <v>806</v>
      </c>
      <c r="O91" s="16">
        <v>3032</v>
      </c>
      <c r="P91" s="16">
        <v>1157</v>
      </c>
      <c r="Q91" s="16">
        <v>4705</v>
      </c>
      <c r="R91" s="10">
        <f t="shared" si="25"/>
        <v>-140</v>
      </c>
      <c r="S91" s="8">
        <f t="shared" si="26"/>
        <v>-0.12100259291270528</v>
      </c>
      <c r="T91" s="10">
        <f t="shared" si="27"/>
        <v>-605</v>
      </c>
      <c r="U91" s="8">
        <f t="shared" si="28"/>
        <v>-0.12858660998937302</v>
      </c>
    </row>
  </sheetData>
  <mergeCells count="38">
    <mergeCell ref="H8:I8"/>
    <mergeCell ref="J8:K8"/>
    <mergeCell ref="R2:S2"/>
    <mergeCell ref="T2:U2"/>
    <mergeCell ref="R8:S8"/>
    <mergeCell ref="T8:U8"/>
    <mergeCell ref="L1:M1"/>
    <mergeCell ref="A68:U68"/>
    <mergeCell ref="A69:A70"/>
    <mergeCell ref="F69:G69"/>
    <mergeCell ref="H69:K69"/>
    <mergeCell ref="L69:M69"/>
    <mergeCell ref="N69:O69"/>
    <mergeCell ref="P69:Q69"/>
    <mergeCell ref="R69:U69"/>
    <mergeCell ref="B69:E69"/>
    <mergeCell ref="R70:S70"/>
    <mergeCell ref="T70:U70"/>
    <mergeCell ref="J70:K70"/>
    <mergeCell ref="H70:I70"/>
    <mergeCell ref="H2:I2"/>
    <mergeCell ref="J2:K2"/>
    <mergeCell ref="N1:O1"/>
    <mergeCell ref="P1:Q1"/>
    <mergeCell ref="R1:U1"/>
    <mergeCell ref="A6:U6"/>
    <mergeCell ref="A7:A8"/>
    <mergeCell ref="B7:E7"/>
    <mergeCell ref="F7:G7"/>
    <mergeCell ref="H7:K7"/>
    <mergeCell ref="L7:M7"/>
    <mergeCell ref="N7:O7"/>
    <mergeCell ref="P7:Q7"/>
    <mergeCell ref="R7:U7"/>
    <mergeCell ref="A1:A2"/>
    <mergeCell ref="B1:E1"/>
    <mergeCell ref="F1:G1"/>
    <mergeCell ref="H1:K1"/>
  </mergeCells>
  <printOptions horizontalCentered="1" verticalCentered="1"/>
  <pageMargins left="0.74803149606299202" right="0.74803149606299202" top="0.98425196850393704" bottom="0.98425196850393704" header="0.511811023622047" footer="0.511811023622047"/>
  <pageSetup paperSize="9" scale="40" orientation="portrait" horizontalDpi="300" verticalDpi="300" r:id="rId1"/>
  <headerFooter alignWithMargins="0">
    <oddHeader>&amp;C&amp;"Arial,Grassetto"&amp;20Provenienze dei clienti italiani e stranieri
Periodo: 2023-2019 - &amp;A</oddHeader>
    <oddFooter>&amp;L&amp;16&amp;K000000Data elaborazione: &amp;"Arial Grassetto,Grassetto"31/01/2024&amp;R&amp;16&amp;K000000Fonte: &amp;"Arial Grassetto,Grassetto"Area Ced di APT Basilicata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91"/>
  <sheetViews>
    <sheetView showZeros="0" zoomScale="85" zoomScaleNormal="85" workbookViewId="0">
      <selection sqref="A1:A2"/>
    </sheetView>
  </sheetViews>
  <sheetFormatPr baseColWidth="10" defaultColWidth="11.5" defaultRowHeight="18" customHeight="1" x14ac:dyDescent="0.15"/>
  <cols>
    <col min="1" max="1" width="33.83203125" bestFit="1" customWidth="1"/>
    <col min="2" max="2" width="7.83203125" style="3" bestFit="1" customWidth="1"/>
    <col min="3" max="3" width="7.5" style="9" bestFit="1" customWidth="1"/>
    <col min="4" max="4" width="9.33203125" style="3" bestFit="1" customWidth="1"/>
    <col min="5" max="5" width="7.5" style="9" bestFit="1" customWidth="1"/>
    <col min="6" max="6" width="7.83203125" style="3" bestFit="1" customWidth="1"/>
    <col min="7" max="7" width="9.33203125" style="3" bestFit="1" customWidth="1"/>
    <col min="8" max="8" width="6.83203125" bestFit="1" customWidth="1"/>
    <col min="9" max="9" width="9.33203125" bestFit="1" customWidth="1"/>
    <col min="10" max="10" width="7.83203125" bestFit="1" customWidth="1"/>
    <col min="11" max="11" width="9.33203125" bestFit="1" customWidth="1"/>
    <col min="12" max="12" width="7.83203125" style="3" bestFit="1" customWidth="1"/>
    <col min="13" max="13" width="9" style="3" bestFit="1" customWidth="1"/>
    <col min="14" max="14" width="7.83203125" style="3" bestFit="1" customWidth="1"/>
    <col min="15" max="15" width="9" style="3" bestFit="1" customWidth="1"/>
    <col min="16" max="16" width="7.83203125" style="3" bestFit="1" customWidth="1"/>
    <col min="17" max="17" width="9.33203125" style="3" bestFit="1" customWidth="1"/>
    <col min="18" max="18" width="7.5" bestFit="1" customWidth="1"/>
    <col min="19" max="19" width="9.33203125" bestFit="1" customWidth="1"/>
    <col min="20" max="20" width="7.5" bestFit="1" customWidth="1"/>
    <col min="21" max="21" width="9.33203125" bestFit="1" customWidth="1"/>
    <col min="22" max="258" width="8.83203125" customWidth="1"/>
    <col min="259" max="259" width="39.33203125" customWidth="1"/>
    <col min="260" max="260" width="18.1640625" customWidth="1"/>
    <col min="261" max="261" width="20.6640625" customWidth="1"/>
    <col min="262" max="262" width="18.1640625" customWidth="1"/>
    <col min="263" max="263" width="20.6640625" customWidth="1"/>
    <col min="264" max="514" width="8.83203125" customWidth="1"/>
    <col min="515" max="515" width="39.33203125" customWidth="1"/>
    <col min="516" max="516" width="18.1640625" customWidth="1"/>
    <col min="517" max="517" width="20.6640625" customWidth="1"/>
    <col min="518" max="518" width="18.1640625" customWidth="1"/>
    <col min="519" max="519" width="20.6640625" customWidth="1"/>
    <col min="520" max="770" width="8.83203125" customWidth="1"/>
    <col min="771" max="771" width="39.33203125" customWidth="1"/>
    <col min="772" max="772" width="18.1640625" customWidth="1"/>
    <col min="773" max="773" width="20.6640625" customWidth="1"/>
    <col min="774" max="774" width="18.1640625" customWidth="1"/>
    <col min="775" max="775" width="20.6640625" customWidth="1"/>
    <col min="776" max="1026" width="8.83203125" customWidth="1"/>
    <col min="1027" max="1027" width="39.33203125" customWidth="1"/>
    <col min="1028" max="1028" width="18.1640625" customWidth="1"/>
    <col min="1029" max="1029" width="20.6640625" customWidth="1"/>
    <col min="1030" max="1030" width="18.1640625" customWidth="1"/>
    <col min="1031" max="1031" width="20.6640625" customWidth="1"/>
    <col min="1032" max="1282" width="8.83203125" customWidth="1"/>
    <col min="1283" max="1283" width="39.33203125" customWidth="1"/>
    <col min="1284" max="1284" width="18.1640625" customWidth="1"/>
    <col min="1285" max="1285" width="20.6640625" customWidth="1"/>
    <col min="1286" max="1286" width="18.1640625" customWidth="1"/>
    <col min="1287" max="1287" width="20.6640625" customWidth="1"/>
    <col min="1288" max="1538" width="8.83203125" customWidth="1"/>
    <col min="1539" max="1539" width="39.33203125" customWidth="1"/>
    <col min="1540" max="1540" width="18.1640625" customWidth="1"/>
    <col min="1541" max="1541" width="20.6640625" customWidth="1"/>
    <col min="1542" max="1542" width="18.1640625" customWidth="1"/>
    <col min="1543" max="1543" width="20.6640625" customWidth="1"/>
    <col min="1544" max="1794" width="8.83203125" customWidth="1"/>
    <col min="1795" max="1795" width="39.33203125" customWidth="1"/>
    <col min="1796" max="1796" width="18.1640625" customWidth="1"/>
    <col min="1797" max="1797" width="20.6640625" customWidth="1"/>
    <col min="1798" max="1798" width="18.1640625" customWidth="1"/>
    <col min="1799" max="1799" width="20.6640625" customWidth="1"/>
    <col min="1800" max="2050" width="8.83203125" customWidth="1"/>
    <col min="2051" max="2051" width="39.33203125" customWidth="1"/>
    <col min="2052" max="2052" width="18.1640625" customWidth="1"/>
    <col min="2053" max="2053" width="20.6640625" customWidth="1"/>
    <col min="2054" max="2054" width="18.1640625" customWidth="1"/>
    <col min="2055" max="2055" width="20.6640625" customWidth="1"/>
    <col min="2056" max="2306" width="8.83203125" customWidth="1"/>
    <col min="2307" max="2307" width="39.33203125" customWidth="1"/>
    <col min="2308" max="2308" width="18.1640625" customWidth="1"/>
    <col min="2309" max="2309" width="20.6640625" customWidth="1"/>
    <col min="2310" max="2310" width="18.1640625" customWidth="1"/>
    <col min="2311" max="2311" width="20.6640625" customWidth="1"/>
    <col min="2312" max="2562" width="8.83203125" customWidth="1"/>
    <col min="2563" max="2563" width="39.33203125" customWidth="1"/>
    <col min="2564" max="2564" width="18.1640625" customWidth="1"/>
    <col min="2565" max="2565" width="20.6640625" customWidth="1"/>
    <col min="2566" max="2566" width="18.1640625" customWidth="1"/>
    <col min="2567" max="2567" width="20.6640625" customWidth="1"/>
    <col min="2568" max="2818" width="8.83203125" customWidth="1"/>
    <col min="2819" max="2819" width="39.33203125" customWidth="1"/>
    <col min="2820" max="2820" width="18.1640625" customWidth="1"/>
    <col min="2821" max="2821" width="20.6640625" customWidth="1"/>
    <col min="2822" max="2822" width="18.1640625" customWidth="1"/>
    <col min="2823" max="2823" width="20.6640625" customWidth="1"/>
    <col min="2824" max="3074" width="8.83203125" customWidth="1"/>
    <col min="3075" max="3075" width="39.33203125" customWidth="1"/>
    <col min="3076" max="3076" width="18.1640625" customWidth="1"/>
    <col min="3077" max="3077" width="20.6640625" customWidth="1"/>
    <col min="3078" max="3078" width="18.1640625" customWidth="1"/>
    <col min="3079" max="3079" width="20.6640625" customWidth="1"/>
    <col min="3080" max="3330" width="8.83203125" customWidth="1"/>
    <col min="3331" max="3331" width="39.33203125" customWidth="1"/>
    <col min="3332" max="3332" width="18.1640625" customWidth="1"/>
    <col min="3333" max="3333" width="20.6640625" customWidth="1"/>
    <col min="3334" max="3334" width="18.1640625" customWidth="1"/>
    <col min="3335" max="3335" width="20.6640625" customWidth="1"/>
    <col min="3336" max="3586" width="8.83203125" customWidth="1"/>
    <col min="3587" max="3587" width="39.33203125" customWidth="1"/>
    <col min="3588" max="3588" width="18.1640625" customWidth="1"/>
    <col min="3589" max="3589" width="20.6640625" customWidth="1"/>
    <col min="3590" max="3590" width="18.1640625" customWidth="1"/>
    <col min="3591" max="3591" width="20.6640625" customWidth="1"/>
    <col min="3592" max="3842" width="8.83203125" customWidth="1"/>
    <col min="3843" max="3843" width="39.33203125" customWidth="1"/>
    <col min="3844" max="3844" width="18.1640625" customWidth="1"/>
    <col min="3845" max="3845" width="20.6640625" customWidth="1"/>
    <col min="3846" max="3846" width="18.1640625" customWidth="1"/>
    <col min="3847" max="3847" width="20.6640625" customWidth="1"/>
    <col min="3848" max="4098" width="8.83203125" customWidth="1"/>
    <col min="4099" max="4099" width="39.33203125" customWidth="1"/>
    <col min="4100" max="4100" width="18.1640625" customWidth="1"/>
    <col min="4101" max="4101" width="20.6640625" customWidth="1"/>
    <col min="4102" max="4102" width="18.1640625" customWidth="1"/>
    <col min="4103" max="4103" width="20.6640625" customWidth="1"/>
    <col min="4104" max="4354" width="8.83203125" customWidth="1"/>
    <col min="4355" max="4355" width="39.33203125" customWidth="1"/>
    <col min="4356" max="4356" width="18.1640625" customWidth="1"/>
    <col min="4357" max="4357" width="20.6640625" customWidth="1"/>
    <col min="4358" max="4358" width="18.1640625" customWidth="1"/>
    <col min="4359" max="4359" width="20.6640625" customWidth="1"/>
    <col min="4360" max="4610" width="8.83203125" customWidth="1"/>
    <col min="4611" max="4611" width="39.33203125" customWidth="1"/>
    <col min="4612" max="4612" width="18.1640625" customWidth="1"/>
    <col min="4613" max="4613" width="20.6640625" customWidth="1"/>
    <col min="4614" max="4614" width="18.1640625" customWidth="1"/>
    <col min="4615" max="4615" width="20.6640625" customWidth="1"/>
    <col min="4616" max="4866" width="8.83203125" customWidth="1"/>
    <col min="4867" max="4867" width="39.33203125" customWidth="1"/>
    <col min="4868" max="4868" width="18.1640625" customWidth="1"/>
    <col min="4869" max="4869" width="20.6640625" customWidth="1"/>
    <col min="4870" max="4870" width="18.1640625" customWidth="1"/>
    <col min="4871" max="4871" width="20.6640625" customWidth="1"/>
    <col min="4872" max="5122" width="8.83203125" customWidth="1"/>
    <col min="5123" max="5123" width="39.33203125" customWidth="1"/>
    <col min="5124" max="5124" width="18.1640625" customWidth="1"/>
    <col min="5125" max="5125" width="20.6640625" customWidth="1"/>
    <col min="5126" max="5126" width="18.1640625" customWidth="1"/>
    <col min="5127" max="5127" width="20.6640625" customWidth="1"/>
    <col min="5128" max="5378" width="8.83203125" customWidth="1"/>
    <col min="5379" max="5379" width="39.33203125" customWidth="1"/>
    <col min="5380" max="5380" width="18.1640625" customWidth="1"/>
    <col min="5381" max="5381" width="20.6640625" customWidth="1"/>
    <col min="5382" max="5382" width="18.1640625" customWidth="1"/>
    <col min="5383" max="5383" width="20.6640625" customWidth="1"/>
    <col min="5384" max="5634" width="8.83203125" customWidth="1"/>
    <col min="5635" max="5635" width="39.33203125" customWidth="1"/>
    <col min="5636" max="5636" width="18.1640625" customWidth="1"/>
    <col min="5637" max="5637" width="20.6640625" customWidth="1"/>
    <col min="5638" max="5638" width="18.1640625" customWidth="1"/>
    <col min="5639" max="5639" width="20.6640625" customWidth="1"/>
    <col min="5640" max="5890" width="8.83203125" customWidth="1"/>
    <col min="5891" max="5891" width="39.33203125" customWidth="1"/>
    <col min="5892" max="5892" width="18.1640625" customWidth="1"/>
    <col min="5893" max="5893" width="20.6640625" customWidth="1"/>
    <col min="5894" max="5894" width="18.1640625" customWidth="1"/>
    <col min="5895" max="5895" width="20.6640625" customWidth="1"/>
    <col min="5896" max="6146" width="8.83203125" customWidth="1"/>
    <col min="6147" max="6147" width="39.33203125" customWidth="1"/>
    <col min="6148" max="6148" width="18.1640625" customWidth="1"/>
    <col min="6149" max="6149" width="20.6640625" customWidth="1"/>
    <col min="6150" max="6150" width="18.1640625" customWidth="1"/>
    <col min="6151" max="6151" width="20.6640625" customWidth="1"/>
    <col min="6152" max="6402" width="8.83203125" customWidth="1"/>
    <col min="6403" max="6403" width="39.33203125" customWidth="1"/>
    <col min="6404" max="6404" width="18.1640625" customWidth="1"/>
    <col min="6405" max="6405" width="20.6640625" customWidth="1"/>
    <col min="6406" max="6406" width="18.1640625" customWidth="1"/>
    <col min="6407" max="6407" width="20.6640625" customWidth="1"/>
    <col min="6408" max="6658" width="8.83203125" customWidth="1"/>
    <col min="6659" max="6659" width="39.33203125" customWidth="1"/>
    <col min="6660" max="6660" width="18.1640625" customWidth="1"/>
    <col min="6661" max="6661" width="20.6640625" customWidth="1"/>
    <col min="6662" max="6662" width="18.1640625" customWidth="1"/>
    <col min="6663" max="6663" width="20.6640625" customWidth="1"/>
    <col min="6664" max="6914" width="8.83203125" customWidth="1"/>
    <col min="6915" max="6915" width="39.33203125" customWidth="1"/>
    <col min="6916" max="6916" width="18.1640625" customWidth="1"/>
    <col min="6917" max="6917" width="20.6640625" customWidth="1"/>
    <col min="6918" max="6918" width="18.1640625" customWidth="1"/>
    <col min="6919" max="6919" width="20.6640625" customWidth="1"/>
    <col min="6920" max="7170" width="8.83203125" customWidth="1"/>
    <col min="7171" max="7171" width="39.33203125" customWidth="1"/>
    <col min="7172" max="7172" width="18.1640625" customWidth="1"/>
    <col min="7173" max="7173" width="20.6640625" customWidth="1"/>
    <col min="7174" max="7174" width="18.1640625" customWidth="1"/>
    <col min="7175" max="7175" width="20.6640625" customWidth="1"/>
    <col min="7176" max="7426" width="8.83203125" customWidth="1"/>
    <col min="7427" max="7427" width="39.33203125" customWidth="1"/>
    <col min="7428" max="7428" width="18.1640625" customWidth="1"/>
    <col min="7429" max="7429" width="20.6640625" customWidth="1"/>
    <col min="7430" max="7430" width="18.1640625" customWidth="1"/>
    <col min="7431" max="7431" width="20.6640625" customWidth="1"/>
    <col min="7432" max="7682" width="8.83203125" customWidth="1"/>
    <col min="7683" max="7683" width="39.33203125" customWidth="1"/>
    <col min="7684" max="7684" width="18.1640625" customWidth="1"/>
    <col min="7685" max="7685" width="20.6640625" customWidth="1"/>
    <col min="7686" max="7686" width="18.1640625" customWidth="1"/>
    <col min="7687" max="7687" width="20.6640625" customWidth="1"/>
    <col min="7688" max="7938" width="8.83203125" customWidth="1"/>
    <col min="7939" max="7939" width="39.33203125" customWidth="1"/>
    <col min="7940" max="7940" width="18.1640625" customWidth="1"/>
    <col min="7941" max="7941" width="20.6640625" customWidth="1"/>
    <col min="7942" max="7942" width="18.1640625" customWidth="1"/>
    <col min="7943" max="7943" width="20.6640625" customWidth="1"/>
    <col min="7944" max="8194" width="8.83203125" customWidth="1"/>
    <col min="8195" max="8195" width="39.33203125" customWidth="1"/>
    <col min="8196" max="8196" width="18.1640625" customWidth="1"/>
    <col min="8197" max="8197" width="20.6640625" customWidth="1"/>
    <col min="8198" max="8198" width="18.1640625" customWidth="1"/>
    <col min="8199" max="8199" width="20.6640625" customWidth="1"/>
    <col min="8200" max="8450" width="8.83203125" customWidth="1"/>
    <col min="8451" max="8451" width="39.33203125" customWidth="1"/>
    <col min="8452" max="8452" width="18.1640625" customWidth="1"/>
    <col min="8453" max="8453" width="20.6640625" customWidth="1"/>
    <col min="8454" max="8454" width="18.1640625" customWidth="1"/>
    <col min="8455" max="8455" width="20.6640625" customWidth="1"/>
    <col min="8456" max="8706" width="8.83203125" customWidth="1"/>
    <col min="8707" max="8707" width="39.33203125" customWidth="1"/>
    <col min="8708" max="8708" width="18.1640625" customWidth="1"/>
    <col min="8709" max="8709" width="20.6640625" customWidth="1"/>
    <col min="8710" max="8710" width="18.1640625" customWidth="1"/>
    <col min="8711" max="8711" width="20.6640625" customWidth="1"/>
    <col min="8712" max="8962" width="8.83203125" customWidth="1"/>
    <col min="8963" max="8963" width="39.33203125" customWidth="1"/>
    <col min="8964" max="8964" width="18.1640625" customWidth="1"/>
    <col min="8965" max="8965" width="20.6640625" customWidth="1"/>
    <col min="8966" max="8966" width="18.1640625" customWidth="1"/>
    <col min="8967" max="8967" width="20.6640625" customWidth="1"/>
    <col min="8968" max="9218" width="8.83203125" customWidth="1"/>
    <col min="9219" max="9219" width="39.33203125" customWidth="1"/>
    <col min="9220" max="9220" width="18.1640625" customWidth="1"/>
    <col min="9221" max="9221" width="20.6640625" customWidth="1"/>
    <col min="9222" max="9222" width="18.1640625" customWidth="1"/>
    <col min="9223" max="9223" width="20.6640625" customWidth="1"/>
    <col min="9224" max="9474" width="8.83203125" customWidth="1"/>
    <col min="9475" max="9475" width="39.33203125" customWidth="1"/>
    <col min="9476" max="9476" width="18.1640625" customWidth="1"/>
    <col min="9477" max="9477" width="20.6640625" customWidth="1"/>
    <col min="9478" max="9478" width="18.1640625" customWidth="1"/>
    <col min="9479" max="9479" width="20.6640625" customWidth="1"/>
    <col min="9480" max="9730" width="8.83203125" customWidth="1"/>
    <col min="9731" max="9731" width="39.33203125" customWidth="1"/>
    <col min="9732" max="9732" width="18.1640625" customWidth="1"/>
    <col min="9733" max="9733" width="20.6640625" customWidth="1"/>
    <col min="9734" max="9734" width="18.1640625" customWidth="1"/>
    <col min="9735" max="9735" width="20.6640625" customWidth="1"/>
    <col min="9736" max="9986" width="8.83203125" customWidth="1"/>
    <col min="9987" max="9987" width="39.33203125" customWidth="1"/>
    <col min="9988" max="9988" width="18.1640625" customWidth="1"/>
    <col min="9989" max="9989" width="20.6640625" customWidth="1"/>
    <col min="9990" max="9990" width="18.1640625" customWidth="1"/>
    <col min="9991" max="9991" width="20.6640625" customWidth="1"/>
    <col min="9992" max="10242" width="8.83203125" customWidth="1"/>
    <col min="10243" max="10243" width="39.33203125" customWidth="1"/>
    <col min="10244" max="10244" width="18.1640625" customWidth="1"/>
    <col min="10245" max="10245" width="20.6640625" customWidth="1"/>
    <col min="10246" max="10246" width="18.1640625" customWidth="1"/>
    <col min="10247" max="10247" width="20.6640625" customWidth="1"/>
    <col min="10248" max="10498" width="8.83203125" customWidth="1"/>
    <col min="10499" max="10499" width="39.33203125" customWidth="1"/>
    <col min="10500" max="10500" width="18.1640625" customWidth="1"/>
    <col min="10501" max="10501" width="20.6640625" customWidth="1"/>
    <col min="10502" max="10502" width="18.1640625" customWidth="1"/>
    <col min="10503" max="10503" width="20.6640625" customWidth="1"/>
    <col min="10504" max="10754" width="8.83203125" customWidth="1"/>
    <col min="10755" max="10755" width="39.33203125" customWidth="1"/>
    <col min="10756" max="10756" width="18.1640625" customWidth="1"/>
    <col min="10757" max="10757" width="20.6640625" customWidth="1"/>
    <col min="10758" max="10758" width="18.1640625" customWidth="1"/>
    <col min="10759" max="10759" width="20.6640625" customWidth="1"/>
    <col min="10760" max="11010" width="8.83203125" customWidth="1"/>
    <col min="11011" max="11011" width="39.33203125" customWidth="1"/>
    <col min="11012" max="11012" width="18.1640625" customWidth="1"/>
    <col min="11013" max="11013" width="20.6640625" customWidth="1"/>
    <col min="11014" max="11014" width="18.1640625" customWidth="1"/>
    <col min="11015" max="11015" width="20.6640625" customWidth="1"/>
    <col min="11016" max="11266" width="8.83203125" customWidth="1"/>
    <col min="11267" max="11267" width="39.33203125" customWidth="1"/>
    <col min="11268" max="11268" width="18.1640625" customWidth="1"/>
    <col min="11269" max="11269" width="20.6640625" customWidth="1"/>
    <col min="11270" max="11270" width="18.1640625" customWidth="1"/>
    <col min="11271" max="11271" width="20.6640625" customWidth="1"/>
    <col min="11272" max="11522" width="8.83203125" customWidth="1"/>
    <col min="11523" max="11523" width="39.33203125" customWidth="1"/>
    <col min="11524" max="11524" width="18.1640625" customWidth="1"/>
    <col min="11525" max="11525" width="20.6640625" customWidth="1"/>
    <col min="11526" max="11526" width="18.1640625" customWidth="1"/>
    <col min="11527" max="11527" width="20.6640625" customWidth="1"/>
    <col min="11528" max="11778" width="8.83203125" customWidth="1"/>
    <col min="11779" max="11779" width="39.33203125" customWidth="1"/>
    <col min="11780" max="11780" width="18.1640625" customWidth="1"/>
    <col min="11781" max="11781" width="20.6640625" customWidth="1"/>
    <col min="11782" max="11782" width="18.1640625" customWidth="1"/>
    <col min="11783" max="11783" width="20.6640625" customWidth="1"/>
    <col min="11784" max="12034" width="8.83203125" customWidth="1"/>
    <col min="12035" max="12035" width="39.33203125" customWidth="1"/>
    <col min="12036" max="12036" width="18.1640625" customWidth="1"/>
    <col min="12037" max="12037" width="20.6640625" customWidth="1"/>
    <col min="12038" max="12038" width="18.1640625" customWidth="1"/>
    <col min="12039" max="12039" width="20.6640625" customWidth="1"/>
    <col min="12040" max="12290" width="8.83203125" customWidth="1"/>
    <col min="12291" max="12291" width="39.33203125" customWidth="1"/>
    <col min="12292" max="12292" width="18.1640625" customWidth="1"/>
    <col min="12293" max="12293" width="20.6640625" customWidth="1"/>
    <col min="12294" max="12294" width="18.1640625" customWidth="1"/>
    <col min="12295" max="12295" width="20.6640625" customWidth="1"/>
    <col min="12296" max="12546" width="8.83203125" customWidth="1"/>
    <col min="12547" max="12547" width="39.33203125" customWidth="1"/>
    <col min="12548" max="12548" width="18.1640625" customWidth="1"/>
    <col min="12549" max="12549" width="20.6640625" customWidth="1"/>
    <col min="12550" max="12550" width="18.1640625" customWidth="1"/>
    <col min="12551" max="12551" width="20.6640625" customWidth="1"/>
    <col min="12552" max="12802" width="8.83203125" customWidth="1"/>
    <col min="12803" max="12803" width="39.33203125" customWidth="1"/>
    <col min="12804" max="12804" width="18.1640625" customWidth="1"/>
    <col min="12805" max="12805" width="20.6640625" customWidth="1"/>
    <col min="12806" max="12806" width="18.1640625" customWidth="1"/>
    <col min="12807" max="12807" width="20.6640625" customWidth="1"/>
    <col min="12808" max="13058" width="8.83203125" customWidth="1"/>
    <col min="13059" max="13059" width="39.33203125" customWidth="1"/>
    <col min="13060" max="13060" width="18.1640625" customWidth="1"/>
    <col min="13061" max="13061" width="20.6640625" customWidth="1"/>
    <col min="13062" max="13062" width="18.1640625" customWidth="1"/>
    <col min="13063" max="13063" width="20.6640625" customWidth="1"/>
    <col min="13064" max="13314" width="8.83203125" customWidth="1"/>
    <col min="13315" max="13315" width="39.33203125" customWidth="1"/>
    <col min="13316" max="13316" width="18.1640625" customWidth="1"/>
    <col min="13317" max="13317" width="20.6640625" customWidth="1"/>
    <col min="13318" max="13318" width="18.1640625" customWidth="1"/>
    <col min="13319" max="13319" width="20.6640625" customWidth="1"/>
    <col min="13320" max="13570" width="8.83203125" customWidth="1"/>
    <col min="13571" max="13571" width="39.33203125" customWidth="1"/>
    <col min="13572" max="13572" width="18.1640625" customWidth="1"/>
    <col min="13573" max="13573" width="20.6640625" customWidth="1"/>
    <col min="13574" max="13574" width="18.1640625" customWidth="1"/>
    <col min="13575" max="13575" width="20.6640625" customWidth="1"/>
    <col min="13576" max="13826" width="8.83203125" customWidth="1"/>
    <col min="13827" max="13827" width="39.33203125" customWidth="1"/>
    <col min="13828" max="13828" width="18.1640625" customWidth="1"/>
    <col min="13829" max="13829" width="20.6640625" customWidth="1"/>
    <col min="13830" max="13830" width="18.1640625" customWidth="1"/>
    <col min="13831" max="13831" width="20.6640625" customWidth="1"/>
    <col min="13832" max="14082" width="8.83203125" customWidth="1"/>
    <col min="14083" max="14083" width="39.33203125" customWidth="1"/>
    <col min="14084" max="14084" width="18.1640625" customWidth="1"/>
    <col min="14085" max="14085" width="20.6640625" customWidth="1"/>
    <col min="14086" max="14086" width="18.1640625" customWidth="1"/>
    <col min="14087" max="14087" width="20.6640625" customWidth="1"/>
    <col min="14088" max="14338" width="8.83203125" customWidth="1"/>
    <col min="14339" max="14339" width="39.33203125" customWidth="1"/>
    <col min="14340" max="14340" width="18.1640625" customWidth="1"/>
    <col min="14341" max="14341" width="20.6640625" customWidth="1"/>
    <col min="14342" max="14342" width="18.1640625" customWidth="1"/>
    <col min="14343" max="14343" width="20.6640625" customWidth="1"/>
    <col min="14344" max="14594" width="8.83203125" customWidth="1"/>
    <col min="14595" max="14595" width="39.33203125" customWidth="1"/>
    <col min="14596" max="14596" width="18.1640625" customWidth="1"/>
    <col min="14597" max="14597" width="20.6640625" customWidth="1"/>
    <col min="14598" max="14598" width="18.1640625" customWidth="1"/>
    <col min="14599" max="14599" width="20.6640625" customWidth="1"/>
    <col min="14600" max="14850" width="8.83203125" customWidth="1"/>
    <col min="14851" max="14851" width="39.33203125" customWidth="1"/>
    <col min="14852" max="14852" width="18.1640625" customWidth="1"/>
    <col min="14853" max="14853" width="20.6640625" customWidth="1"/>
    <col min="14854" max="14854" width="18.1640625" customWidth="1"/>
    <col min="14855" max="14855" width="20.6640625" customWidth="1"/>
    <col min="14856" max="15106" width="8.83203125" customWidth="1"/>
    <col min="15107" max="15107" width="39.33203125" customWidth="1"/>
    <col min="15108" max="15108" width="18.1640625" customWidth="1"/>
    <col min="15109" max="15109" width="20.6640625" customWidth="1"/>
    <col min="15110" max="15110" width="18.1640625" customWidth="1"/>
    <col min="15111" max="15111" width="20.6640625" customWidth="1"/>
    <col min="15112" max="15362" width="8.83203125" customWidth="1"/>
    <col min="15363" max="15363" width="39.33203125" customWidth="1"/>
    <col min="15364" max="15364" width="18.1640625" customWidth="1"/>
    <col min="15365" max="15365" width="20.6640625" customWidth="1"/>
    <col min="15366" max="15366" width="18.1640625" customWidth="1"/>
    <col min="15367" max="15367" width="20.6640625" customWidth="1"/>
    <col min="15368" max="15618" width="8.83203125" customWidth="1"/>
    <col min="15619" max="15619" width="39.33203125" customWidth="1"/>
    <col min="15620" max="15620" width="18.1640625" customWidth="1"/>
    <col min="15621" max="15621" width="20.6640625" customWidth="1"/>
    <col min="15622" max="15622" width="18.1640625" customWidth="1"/>
    <col min="15623" max="15623" width="20.6640625" customWidth="1"/>
    <col min="15624" max="15874" width="8.83203125" customWidth="1"/>
    <col min="15875" max="15875" width="39.33203125" customWidth="1"/>
    <col min="15876" max="15876" width="18.1640625" customWidth="1"/>
    <col min="15877" max="15877" width="20.6640625" customWidth="1"/>
    <col min="15878" max="15878" width="18.1640625" customWidth="1"/>
    <col min="15879" max="15879" width="20.6640625" customWidth="1"/>
    <col min="15880" max="16130" width="8.83203125" customWidth="1"/>
    <col min="16131" max="16131" width="39.33203125" customWidth="1"/>
    <col min="16132" max="16132" width="18.1640625" customWidth="1"/>
    <col min="16133" max="16133" width="20.6640625" customWidth="1"/>
    <col min="16134" max="16134" width="18.1640625" customWidth="1"/>
    <col min="16135" max="16135" width="20.6640625" customWidth="1"/>
    <col min="16136" max="16384" width="8.83203125" customWidth="1"/>
  </cols>
  <sheetData>
    <row r="1" spans="1:21" ht="18" customHeight="1" x14ac:dyDescent="0.15">
      <c r="A1" s="23" t="s">
        <v>83</v>
      </c>
      <c r="B1" s="21" t="s">
        <v>84</v>
      </c>
      <c r="C1" s="21"/>
      <c r="D1" s="21"/>
      <c r="E1" s="21"/>
      <c r="F1" s="20" t="s">
        <v>85</v>
      </c>
      <c r="G1" s="20"/>
      <c r="H1" s="21" t="s">
        <v>86</v>
      </c>
      <c r="I1" s="21"/>
      <c r="J1" s="21"/>
      <c r="K1" s="21"/>
      <c r="L1" s="21" t="s">
        <v>95</v>
      </c>
      <c r="M1" s="21"/>
      <c r="N1" s="20" t="s">
        <v>87</v>
      </c>
      <c r="O1" s="20"/>
      <c r="P1" s="20" t="s">
        <v>88</v>
      </c>
      <c r="Q1" s="20"/>
      <c r="R1" s="21" t="s">
        <v>89</v>
      </c>
      <c r="S1" s="21"/>
      <c r="T1" s="21"/>
      <c r="U1" s="21"/>
    </row>
    <row r="2" spans="1:21" ht="18" customHeight="1" x14ac:dyDescent="0.15">
      <c r="A2" s="23"/>
      <c r="B2" s="1" t="s">
        <v>90</v>
      </c>
      <c r="C2" s="7" t="s">
        <v>91</v>
      </c>
      <c r="D2" s="1" t="s">
        <v>92</v>
      </c>
      <c r="E2" s="7" t="s">
        <v>91</v>
      </c>
      <c r="F2" s="1" t="s">
        <v>90</v>
      </c>
      <c r="G2" s="1" t="s">
        <v>92</v>
      </c>
      <c r="H2" s="24" t="s">
        <v>90</v>
      </c>
      <c r="I2" s="25"/>
      <c r="J2" s="24" t="s">
        <v>92</v>
      </c>
      <c r="K2" s="25"/>
      <c r="L2" s="1" t="s">
        <v>90</v>
      </c>
      <c r="M2" s="1" t="s">
        <v>92</v>
      </c>
      <c r="N2" s="1" t="s">
        <v>90</v>
      </c>
      <c r="O2" s="1" t="s">
        <v>92</v>
      </c>
      <c r="P2" s="1" t="s">
        <v>90</v>
      </c>
      <c r="Q2" s="1" t="s">
        <v>92</v>
      </c>
      <c r="R2" s="24" t="s">
        <v>90</v>
      </c>
      <c r="S2" s="25"/>
      <c r="T2" s="24" t="s">
        <v>92</v>
      </c>
      <c r="U2" s="25"/>
    </row>
    <row r="3" spans="1:21" ht="37" customHeight="1" x14ac:dyDescent="0.15">
      <c r="A3" s="13" t="s">
        <v>81</v>
      </c>
      <c r="B3" s="14">
        <v>229139</v>
      </c>
      <c r="C3" s="8">
        <f>B3/B5</f>
        <v>0.94019243788851736</v>
      </c>
      <c r="D3" s="14">
        <v>1175218</v>
      </c>
      <c r="E3" s="8">
        <f>D3/D5</f>
        <v>0.94618075543550462</v>
      </c>
      <c r="F3" s="14">
        <v>200307</v>
      </c>
      <c r="G3" s="14">
        <v>1061573</v>
      </c>
      <c r="H3" s="14">
        <f>B3-F3</f>
        <v>28832</v>
      </c>
      <c r="I3" s="15">
        <f>(B3-F3)/F3</f>
        <v>0.14393905355279646</v>
      </c>
      <c r="J3" s="14">
        <f>D3-G3</f>
        <v>113645</v>
      </c>
      <c r="K3" s="15">
        <f>(D3-G3)/G3</f>
        <v>0.10705340094369394</v>
      </c>
      <c r="L3" s="16">
        <v>156213</v>
      </c>
      <c r="M3" s="16">
        <v>880995</v>
      </c>
      <c r="N3" s="16">
        <v>120171</v>
      </c>
      <c r="O3" s="16">
        <v>677915</v>
      </c>
      <c r="P3" s="16">
        <v>260088</v>
      </c>
      <c r="Q3" s="16">
        <v>1206349</v>
      </c>
      <c r="R3" s="10">
        <f>B3-P3</f>
        <v>-30949</v>
      </c>
      <c r="S3" s="8">
        <f>(B3-P3)/P3</f>
        <v>-0.11899434037710313</v>
      </c>
      <c r="T3" s="10">
        <f>D3-Q3</f>
        <v>-31131</v>
      </c>
      <c r="U3" s="8">
        <f>(D3-Q3)/Q3</f>
        <v>-2.5805964940494003E-2</v>
      </c>
    </row>
    <row r="4" spans="1:21" ht="37" customHeight="1" x14ac:dyDescent="0.15">
      <c r="A4" s="13" t="s">
        <v>82</v>
      </c>
      <c r="B4" s="14">
        <v>14576</v>
      </c>
      <c r="C4" s="8">
        <f>B4/B5</f>
        <v>5.9807562111482672E-2</v>
      </c>
      <c r="D4" s="14">
        <v>66847</v>
      </c>
      <c r="E4" s="8">
        <f>D4/D5</f>
        <v>5.3819244564495418E-2</v>
      </c>
      <c r="F4" s="14">
        <v>11114</v>
      </c>
      <c r="G4" s="14">
        <v>50818</v>
      </c>
      <c r="H4" s="14">
        <f>B4-F4</f>
        <v>3462</v>
      </c>
      <c r="I4" s="15">
        <f>(B4-F4)/F4</f>
        <v>0.31149901025733312</v>
      </c>
      <c r="J4" s="14">
        <f>D4-G4</f>
        <v>16029</v>
      </c>
      <c r="K4" s="15">
        <f>(D4-G4)/G4</f>
        <v>0.31541973316541383</v>
      </c>
      <c r="L4" s="16">
        <v>4476</v>
      </c>
      <c r="M4" s="16">
        <v>20380</v>
      </c>
      <c r="N4" s="16">
        <v>2451</v>
      </c>
      <c r="O4" s="16">
        <v>10861</v>
      </c>
      <c r="P4" s="16">
        <v>14713</v>
      </c>
      <c r="Q4" s="16">
        <v>57518</v>
      </c>
      <c r="R4" s="10">
        <f>B4-P4</f>
        <v>-137</v>
      </c>
      <c r="S4" s="8">
        <f>(B4-P4)/P4</f>
        <v>-9.31149323727316E-3</v>
      </c>
      <c r="T4" s="10">
        <f>D4-Q4</f>
        <v>9329</v>
      </c>
      <c r="U4" s="8">
        <f>(D4-Q4)/Q4</f>
        <v>0.16219270489238152</v>
      </c>
    </row>
    <row r="5" spans="1:21" s="5" customFormat="1" ht="37" customHeight="1" x14ac:dyDescent="0.15">
      <c r="A5" s="17" t="s">
        <v>0</v>
      </c>
      <c r="B5" s="18">
        <v>243715</v>
      </c>
      <c r="C5" s="19"/>
      <c r="D5" s="18">
        <v>1242065</v>
      </c>
      <c r="E5" s="19"/>
      <c r="F5" s="18">
        <v>211421</v>
      </c>
      <c r="G5" s="18">
        <v>1112391</v>
      </c>
      <c r="H5" s="18">
        <f>B5-F5</f>
        <v>32294</v>
      </c>
      <c r="I5" s="19">
        <f>(B5-F5)/F5</f>
        <v>0.15274736189877069</v>
      </c>
      <c r="J5" s="18">
        <f>D5-G5</f>
        <v>129674</v>
      </c>
      <c r="K5" s="19">
        <f>(D5-G5)/G5</f>
        <v>0.11657232034419553</v>
      </c>
      <c r="L5" s="18">
        <v>160689</v>
      </c>
      <c r="M5" s="18">
        <v>901375</v>
      </c>
      <c r="N5" s="18">
        <v>122622</v>
      </c>
      <c r="O5" s="18">
        <v>688776</v>
      </c>
      <c r="P5" s="18">
        <v>274801</v>
      </c>
      <c r="Q5" s="18">
        <v>1263867</v>
      </c>
      <c r="R5" s="11">
        <f>B5-P5</f>
        <v>-31086</v>
      </c>
      <c r="S5" s="12">
        <f>(B5-P5)/P5</f>
        <v>-0.11312185909076022</v>
      </c>
      <c r="T5" s="11">
        <f>D5-Q5</f>
        <v>-21802</v>
      </c>
      <c r="U5" s="12">
        <f>(D5-Q5)/Q5</f>
        <v>-1.7250232817218901E-2</v>
      </c>
    </row>
    <row r="6" spans="1:21" s="6" customFormat="1" ht="37" customHeight="1" x14ac:dyDescent="0.15">
      <c r="A6" s="22" t="s">
        <v>93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6" customFormat="1" ht="18" customHeight="1" x14ac:dyDescent="0.15">
      <c r="A7" s="23" t="s">
        <v>83</v>
      </c>
      <c r="B7" s="21" t="s">
        <v>84</v>
      </c>
      <c r="C7" s="21"/>
      <c r="D7" s="21"/>
      <c r="E7" s="21"/>
      <c r="F7" s="20" t="s">
        <v>85</v>
      </c>
      <c r="G7" s="20"/>
      <c r="H7" s="21" t="s">
        <v>86</v>
      </c>
      <c r="I7" s="21"/>
      <c r="J7" s="21"/>
      <c r="K7" s="21"/>
      <c r="L7" s="21" t="s">
        <v>95</v>
      </c>
      <c r="M7" s="21"/>
      <c r="N7" s="20" t="s">
        <v>87</v>
      </c>
      <c r="O7" s="20"/>
      <c r="P7" s="20" t="s">
        <v>88</v>
      </c>
      <c r="Q7" s="20"/>
      <c r="R7" s="21" t="s">
        <v>89</v>
      </c>
      <c r="S7" s="21"/>
      <c r="T7" s="21"/>
      <c r="U7" s="21"/>
    </row>
    <row r="8" spans="1:21" s="6" customFormat="1" ht="18" customHeight="1" x14ac:dyDescent="0.15">
      <c r="A8" s="23"/>
      <c r="B8" s="1" t="s">
        <v>90</v>
      </c>
      <c r="C8" s="2" t="s">
        <v>91</v>
      </c>
      <c r="D8" s="1" t="s">
        <v>92</v>
      </c>
      <c r="E8" s="2" t="s">
        <v>91</v>
      </c>
      <c r="F8" s="1" t="s">
        <v>90</v>
      </c>
      <c r="G8" s="1" t="s">
        <v>92</v>
      </c>
      <c r="H8" s="24" t="s">
        <v>90</v>
      </c>
      <c r="I8" s="25"/>
      <c r="J8" s="24" t="s">
        <v>92</v>
      </c>
      <c r="K8" s="25"/>
      <c r="L8" s="1" t="s">
        <v>90</v>
      </c>
      <c r="M8" s="1" t="s">
        <v>92</v>
      </c>
      <c r="N8" s="1" t="s">
        <v>90</v>
      </c>
      <c r="O8" s="1" t="s">
        <v>92</v>
      </c>
      <c r="P8" s="1" t="s">
        <v>90</v>
      </c>
      <c r="Q8" s="1" t="s">
        <v>92</v>
      </c>
      <c r="R8" s="24" t="s">
        <v>90</v>
      </c>
      <c r="S8" s="25"/>
      <c r="T8" s="24" t="s">
        <v>92</v>
      </c>
      <c r="U8" s="25"/>
    </row>
    <row r="9" spans="1:21" ht="18" customHeight="1" x14ac:dyDescent="0.15">
      <c r="A9" s="13" t="s">
        <v>1</v>
      </c>
      <c r="B9" s="14">
        <v>290</v>
      </c>
      <c r="C9" s="4">
        <f>B9/B$4</f>
        <v>1.9895718990120746E-2</v>
      </c>
      <c r="D9" s="14">
        <v>1082</v>
      </c>
      <c r="E9" s="4">
        <f>D9/D$4</f>
        <v>1.6186216284949213E-2</v>
      </c>
      <c r="F9" s="14">
        <v>190</v>
      </c>
      <c r="G9" s="14">
        <v>816</v>
      </c>
      <c r="H9" s="14">
        <f>B9-F9</f>
        <v>100</v>
      </c>
      <c r="I9" s="15">
        <f t="shared" ref="I9:I50" si="0">(B9-F9)/F9</f>
        <v>0.52631578947368418</v>
      </c>
      <c r="J9" s="14">
        <f t="shared" ref="J9:J40" si="1">D9-G9</f>
        <v>266</v>
      </c>
      <c r="K9" s="15">
        <f t="shared" ref="K9:K50" si="2">(D9-G9)/G9</f>
        <v>0.32598039215686275</v>
      </c>
      <c r="L9" s="16">
        <v>140</v>
      </c>
      <c r="M9" s="16">
        <v>555</v>
      </c>
      <c r="N9" s="16">
        <v>69</v>
      </c>
      <c r="O9" s="16">
        <v>355</v>
      </c>
      <c r="P9" s="16">
        <v>192</v>
      </c>
      <c r="Q9" s="16">
        <v>991</v>
      </c>
      <c r="R9" s="10">
        <f t="shared" ref="R9:R40" si="3">B9-P9</f>
        <v>98</v>
      </c>
      <c r="S9" s="8">
        <f t="shared" ref="S9:S50" si="4">(B9-P9)/P9</f>
        <v>0.51041666666666663</v>
      </c>
      <c r="T9" s="10">
        <f t="shared" ref="T9:T40" si="5">D9-Q9</f>
        <v>91</v>
      </c>
      <c r="U9" s="8">
        <f t="shared" ref="U9:U50" si="6">(D9-Q9)/Q9</f>
        <v>9.1826437941473257E-2</v>
      </c>
    </row>
    <row r="10" spans="1:21" ht="18" customHeight="1" x14ac:dyDescent="0.15">
      <c r="A10" s="13" t="s">
        <v>2</v>
      </c>
      <c r="B10" s="14">
        <v>413</v>
      </c>
      <c r="C10" s="4">
        <f t="shared" ref="C10:C66" si="7">B10/B$4</f>
        <v>2.8334248079034029E-2</v>
      </c>
      <c r="D10" s="14">
        <v>1468</v>
      </c>
      <c r="E10" s="4">
        <f t="shared" ref="E10:E66" si="8">D10/D$4</f>
        <v>2.1960596586234237E-2</v>
      </c>
      <c r="F10" s="14">
        <v>180</v>
      </c>
      <c r="G10" s="14">
        <v>722</v>
      </c>
      <c r="H10" s="14">
        <f t="shared" ref="H10:H67" si="9">B10-F10</f>
        <v>233</v>
      </c>
      <c r="I10" s="15">
        <f t="shared" si="0"/>
        <v>1.2944444444444445</v>
      </c>
      <c r="J10" s="14">
        <f t="shared" si="1"/>
        <v>746</v>
      </c>
      <c r="K10" s="15">
        <f t="shared" si="2"/>
        <v>1.0332409972299168</v>
      </c>
      <c r="L10" s="16">
        <v>162</v>
      </c>
      <c r="M10" s="16">
        <v>597</v>
      </c>
      <c r="N10" s="16">
        <v>50</v>
      </c>
      <c r="O10" s="16">
        <v>149</v>
      </c>
      <c r="P10" s="16">
        <v>301</v>
      </c>
      <c r="Q10" s="16">
        <v>1028</v>
      </c>
      <c r="R10" s="10">
        <f t="shared" si="3"/>
        <v>112</v>
      </c>
      <c r="S10" s="8">
        <f t="shared" si="4"/>
        <v>0.37209302325581395</v>
      </c>
      <c r="T10" s="10">
        <f t="shared" si="5"/>
        <v>440</v>
      </c>
      <c r="U10" s="8">
        <f t="shared" si="6"/>
        <v>0.42801556420233461</v>
      </c>
    </row>
    <row r="11" spans="1:21" ht="18" customHeight="1" x14ac:dyDescent="0.15">
      <c r="A11" s="13" t="s">
        <v>3</v>
      </c>
      <c r="B11" s="14">
        <v>364</v>
      </c>
      <c r="C11" s="4">
        <f t="shared" si="7"/>
        <v>2.4972557628979142E-2</v>
      </c>
      <c r="D11" s="14">
        <v>2040</v>
      </c>
      <c r="E11" s="4">
        <f t="shared" si="8"/>
        <v>3.051745029694676E-2</v>
      </c>
      <c r="F11" s="14">
        <v>360</v>
      </c>
      <c r="G11" s="14">
        <v>1826</v>
      </c>
      <c r="H11" s="14">
        <f t="shared" si="9"/>
        <v>4</v>
      </c>
      <c r="I11" s="15">
        <f t="shared" si="0"/>
        <v>1.1111111111111112E-2</v>
      </c>
      <c r="J11" s="14">
        <f t="shared" si="1"/>
        <v>214</v>
      </c>
      <c r="K11" s="15">
        <f t="shared" si="2"/>
        <v>0.11719605695509309</v>
      </c>
      <c r="L11" s="16">
        <v>159</v>
      </c>
      <c r="M11" s="16">
        <v>773</v>
      </c>
      <c r="N11" s="16">
        <v>88</v>
      </c>
      <c r="O11" s="16">
        <v>314</v>
      </c>
      <c r="P11" s="16">
        <v>503</v>
      </c>
      <c r="Q11" s="16">
        <v>1513</v>
      </c>
      <c r="R11" s="10">
        <f t="shared" si="3"/>
        <v>-139</v>
      </c>
      <c r="S11" s="8">
        <f t="shared" si="4"/>
        <v>-0.27634194831013914</v>
      </c>
      <c r="T11" s="10">
        <f t="shared" si="5"/>
        <v>527</v>
      </c>
      <c r="U11" s="8">
        <f t="shared" si="6"/>
        <v>0.34831460674157305</v>
      </c>
    </row>
    <row r="12" spans="1:21" ht="18" customHeight="1" x14ac:dyDescent="0.15">
      <c r="A12" s="13" t="s">
        <v>4</v>
      </c>
      <c r="B12" s="14">
        <v>17</v>
      </c>
      <c r="C12" s="4">
        <f t="shared" si="7"/>
        <v>1.1663007683863885E-3</v>
      </c>
      <c r="D12" s="14">
        <v>92</v>
      </c>
      <c r="E12" s="4">
        <f t="shared" si="8"/>
        <v>1.3762771702544618E-3</v>
      </c>
      <c r="F12" s="14">
        <v>6</v>
      </c>
      <c r="G12" s="14">
        <v>37</v>
      </c>
      <c r="H12" s="14">
        <f t="shared" si="9"/>
        <v>11</v>
      </c>
      <c r="I12" s="15">
        <f t="shared" si="0"/>
        <v>1.8333333333333333</v>
      </c>
      <c r="J12" s="14">
        <f t="shared" si="1"/>
        <v>55</v>
      </c>
      <c r="K12" s="15">
        <f t="shared" si="2"/>
        <v>1.4864864864864864</v>
      </c>
      <c r="L12" s="16">
        <v>7</v>
      </c>
      <c r="M12" s="16">
        <v>43</v>
      </c>
      <c r="N12" s="16">
        <v>4</v>
      </c>
      <c r="O12" s="16">
        <v>18</v>
      </c>
      <c r="P12" s="16">
        <v>53</v>
      </c>
      <c r="Q12" s="16">
        <v>201</v>
      </c>
      <c r="R12" s="10">
        <f t="shared" si="3"/>
        <v>-36</v>
      </c>
      <c r="S12" s="8">
        <f t="shared" si="4"/>
        <v>-0.67924528301886788</v>
      </c>
      <c r="T12" s="10">
        <f t="shared" si="5"/>
        <v>-109</v>
      </c>
      <c r="U12" s="8">
        <f t="shared" si="6"/>
        <v>-0.54228855721393032</v>
      </c>
    </row>
    <row r="13" spans="1:21" ht="18" customHeight="1" x14ac:dyDescent="0.15">
      <c r="A13" s="13" t="s">
        <v>5</v>
      </c>
      <c r="B13" s="14">
        <v>1262</v>
      </c>
      <c r="C13" s="4">
        <f t="shared" si="7"/>
        <v>8.6580680570801316E-2</v>
      </c>
      <c r="D13" s="14">
        <v>7972</v>
      </c>
      <c r="E13" s="4">
        <f t="shared" si="8"/>
        <v>0.11925740870944096</v>
      </c>
      <c r="F13" s="14">
        <v>1107</v>
      </c>
      <c r="G13" s="14">
        <v>7401</v>
      </c>
      <c r="H13" s="14">
        <f t="shared" si="9"/>
        <v>155</v>
      </c>
      <c r="I13" s="15">
        <f t="shared" si="0"/>
        <v>0.14001806684733514</v>
      </c>
      <c r="J13" s="14">
        <f t="shared" si="1"/>
        <v>571</v>
      </c>
      <c r="K13" s="15">
        <f t="shared" si="2"/>
        <v>7.7151736251857853E-2</v>
      </c>
      <c r="L13" s="16">
        <v>178</v>
      </c>
      <c r="M13" s="16">
        <v>1201</v>
      </c>
      <c r="N13" s="16">
        <v>9</v>
      </c>
      <c r="O13" s="16">
        <v>53</v>
      </c>
      <c r="P13" s="16">
        <v>1236</v>
      </c>
      <c r="Q13" s="16">
        <v>7583</v>
      </c>
      <c r="R13" s="10">
        <f t="shared" si="3"/>
        <v>26</v>
      </c>
      <c r="S13" s="8">
        <f t="shared" si="4"/>
        <v>2.1035598705501618E-2</v>
      </c>
      <c r="T13" s="10">
        <f t="shared" si="5"/>
        <v>389</v>
      </c>
      <c r="U13" s="8">
        <f t="shared" si="6"/>
        <v>5.129895819596466E-2</v>
      </c>
    </row>
    <row r="14" spans="1:21" ht="18" customHeight="1" x14ac:dyDescent="0.15">
      <c r="A14" s="13" t="s">
        <v>6</v>
      </c>
      <c r="B14" s="14">
        <v>0</v>
      </c>
      <c r="C14" s="4">
        <f t="shared" si="7"/>
        <v>0</v>
      </c>
      <c r="D14" s="14">
        <v>0</v>
      </c>
      <c r="E14" s="4">
        <f t="shared" si="8"/>
        <v>0</v>
      </c>
      <c r="F14" s="14">
        <v>1</v>
      </c>
      <c r="G14" s="14">
        <v>2</v>
      </c>
      <c r="H14" s="14">
        <f t="shared" si="9"/>
        <v>-1</v>
      </c>
      <c r="I14" s="15">
        <f t="shared" si="0"/>
        <v>-1</v>
      </c>
      <c r="J14" s="14">
        <f t="shared" si="1"/>
        <v>-2</v>
      </c>
      <c r="K14" s="15">
        <f t="shared" si="2"/>
        <v>-1</v>
      </c>
      <c r="L14" s="16">
        <v>1</v>
      </c>
      <c r="M14" s="16">
        <v>1</v>
      </c>
      <c r="N14" s="16">
        <v>0</v>
      </c>
      <c r="O14" s="16">
        <v>0</v>
      </c>
      <c r="P14" s="16">
        <v>4</v>
      </c>
      <c r="Q14" s="16">
        <v>5</v>
      </c>
      <c r="R14" s="10">
        <f t="shared" si="3"/>
        <v>-4</v>
      </c>
      <c r="S14" s="8">
        <f t="shared" si="4"/>
        <v>-1</v>
      </c>
      <c r="T14" s="10">
        <f t="shared" si="5"/>
        <v>-5</v>
      </c>
      <c r="U14" s="8">
        <f t="shared" si="6"/>
        <v>-1</v>
      </c>
    </row>
    <row r="15" spans="1:21" ht="18" customHeight="1" x14ac:dyDescent="0.15">
      <c r="A15" s="13" t="s">
        <v>7</v>
      </c>
      <c r="B15" s="14">
        <v>83</v>
      </c>
      <c r="C15" s="4">
        <f t="shared" si="7"/>
        <v>5.6942919868276619E-3</v>
      </c>
      <c r="D15" s="14">
        <v>220</v>
      </c>
      <c r="E15" s="4">
        <f t="shared" si="8"/>
        <v>3.2910975810432779E-3</v>
      </c>
      <c r="F15" s="14">
        <v>21</v>
      </c>
      <c r="G15" s="14">
        <v>47</v>
      </c>
      <c r="H15" s="14">
        <f t="shared" si="9"/>
        <v>62</v>
      </c>
      <c r="I15" s="15">
        <f t="shared" si="0"/>
        <v>2.9523809523809526</v>
      </c>
      <c r="J15" s="14">
        <f t="shared" si="1"/>
        <v>173</v>
      </c>
      <c r="K15" s="15">
        <f t="shared" si="2"/>
        <v>3.6808510638297873</v>
      </c>
      <c r="L15" s="16">
        <v>8</v>
      </c>
      <c r="M15" s="16">
        <v>27</v>
      </c>
      <c r="N15" s="16">
        <v>3</v>
      </c>
      <c r="O15" s="16">
        <v>8</v>
      </c>
      <c r="P15" s="16">
        <v>66</v>
      </c>
      <c r="Q15" s="16">
        <v>104</v>
      </c>
      <c r="R15" s="10">
        <f t="shared" si="3"/>
        <v>17</v>
      </c>
      <c r="S15" s="8">
        <f t="shared" si="4"/>
        <v>0.25757575757575757</v>
      </c>
      <c r="T15" s="10">
        <f t="shared" si="5"/>
        <v>116</v>
      </c>
      <c r="U15" s="8">
        <f t="shared" si="6"/>
        <v>1.1153846153846154</v>
      </c>
    </row>
    <row r="16" spans="1:21" ht="18" customHeight="1" x14ac:dyDescent="0.15">
      <c r="A16" s="13" t="s">
        <v>8</v>
      </c>
      <c r="B16" s="14">
        <v>114</v>
      </c>
      <c r="C16" s="4">
        <f t="shared" si="7"/>
        <v>7.8210757409440182E-3</v>
      </c>
      <c r="D16" s="14">
        <v>368</v>
      </c>
      <c r="E16" s="4">
        <f t="shared" si="8"/>
        <v>5.505108681017847E-3</v>
      </c>
      <c r="F16" s="14">
        <v>79</v>
      </c>
      <c r="G16" s="14">
        <v>179</v>
      </c>
      <c r="H16" s="14">
        <f t="shared" si="9"/>
        <v>35</v>
      </c>
      <c r="I16" s="15">
        <f t="shared" si="0"/>
        <v>0.44303797468354428</v>
      </c>
      <c r="J16" s="14">
        <f t="shared" si="1"/>
        <v>189</v>
      </c>
      <c r="K16" s="15">
        <f t="shared" si="2"/>
        <v>1.0558659217877095</v>
      </c>
      <c r="L16" s="16">
        <v>24</v>
      </c>
      <c r="M16" s="16">
        <v>105</v>
      </c>
      <c r="N16" s="16">
        <v>15</v>
      </c>
      <c r="O16" s="16">
        <v>68</v>
      </c>
      <c r="P16" s="16">
        <v>88</v>
      </c>
      <c r="Q16" s="16">
        <v>305</v>
      </c>
      <c r="R16" s="10">
        <f t="shared" si="3"/>
        <v>26</v>
      </c>
      <c r="S16" s="8">
        <f t="shared" si="4"/>
        <v>0.29545454545454547</v>
      </c>
      <c r="T16" s="10">
        <f t="shared" si="5"/>
        <v>63</v>
      </c>
      <c r="U16" s="8">
        <f t="shared" si="6"/>
        <v>0.20655737704918034</v>
      </c>
    </row>
    <row r="17" spans="1:21" ht="18" customHeight="1" x14ac:dyDescent="0.15">
      <c r="A17" s="13" t="s">
        <v>9</v>
      </c>
      <c r="B17" s="14">
        <v>101</v>
      </c>
      <c r="C17" s="4">
        <f t="shared" si="7"/>
        <v>6.9291986827661909E-3</v>
      </c>
      <c r="D17" s="14">
        <v>391</v>
      </c>
      <c r="E17" s="4">
        <f t="shared" si="8"/>
        <v>5.8491779735814625E-3</v>
      </c>
      <c r="F17" s="14">
        <v>13</v>
      </c>
      <c r="G17" s="14">
        <v>45</v>
      </c>
      <c r="H17" s="14">
        <f t="shared" si="9"/>
        <v>88</v>
      </c>
      <c r="I17" s="15">
        <f t="shared" si="0"/>
        <v>6.7692307692307692</v>
      </c>
      <c r="J17" s="14">
        <f t="shared" si="1"/>
        <v>346</v>
      </c>
      <c r="K17" s="15">
        <f t="shared" si="2"/>
        <v>7.6888888888888891</v>
      </c>
      <c r="L17" s="16">
        <v>2</v>
      </c>
      <c r="M17" s="16">
        <v>2</v>
      </c>
      <c r="N17" s="16">
        <v>0</v>
      </c>
      <c r="O17" s="16">
        <v>0</v>
      </c>
      <c r="P17" s="16">
        <v>22</v>
      </c>
      <c r="Q17" s="16">
        <v>55</v>
      </c>
      <c r="R17" s="10">
        <f t="shared" si="3"/>
        <v>79</v>
      </c>
      <c r="S17" s="8">
        <f t="shared" si="4"/>
        <v>3.5909090909090908</v>
      </c>
      <c r="T17" s="10">
        <f t="shared" si="5"/>
        <v>336</v>
      </c>
      <c r="U17" s="8">
        <f t="shared" si="6"/>
        <v>6.1090909090909093</v>
      </c>
    </row>
    <row r="18" spans="1:21" ht="18" customHeight="1" x14ac:dyDescent="0.15">
      <c r="A18" s="13" t="s">
        <v>10</v>
      </c>
      <c r="B18" s="14">
        <v>69</v>
      </c>
      <c r="C18" s="4">
        <f t="shared" si="7"/>
        <v>4.7338090010976951E-3</v>
      </c>
      <c r="D18" s="14">
        <v>443</v>
      </c>
      <c r="E18" s="4">
        <f t="shared" si="8"/>
        <v>6.6270737654644191E-3</v>
      </c>
      <c r="F18" s="14">
        <v>33</v>
      </c>
      <c r="G18" s="14">
        <v>125</v>
      </c>
      <c r="H18" s="14">
        <f t="shared" si="9"/>
        <v>36</v>
      </c>
      <c r="I18" s="15">
        <f t="shared" si="0"/>
        <v>1.0909090909090908</v>
      </c>
      <c r="J18" s="14">
        <f t="shared" si="1"/>
        <v>318</v>
      </c>
      <c r="K18" s="15">
        <f t="shared" si="2"/>
        <v>2.544</v>
      </c>
      <c r="L18" s="16">
        <v>4</v>
      </c>
      <c r="M18" s="16">
        <v>8</v>
      </c>
      <c r="N18" s="16">
        <v>5</v>
      </c>
      <c r="O18" s="16">
        <v>5</v>
      </c>
      <c r="P18" s="16">
        <v>36</v>
      </c>
      <c r="Q18" s="16">
        <v>93</v>
      </c>
      <c r="R18" s="10">
        <f t="shared" si="3"/>
        <v>33</v>
      </c>
      <c r="S18" s="8">
        <f t="shared" si="4"/>
        <v>0.91666666666666663</v>
      </c>
      <c r="T18" s="10">
        <f t="shared" si="5"/>
        <v>350</v>
      </c>
      <c r="U18" s="8">
        <f t="shared" si="6"/>
        <v>3.763440860215054</v>
      </c>
    </row>
    <row r="19" spans="1:21" ht="18" customHeight="1" x14ac:dyDescent="0.15">
      <c r="A19" s="13" t="s">
        <v>11</v>
      </c>
      <c r="B19" s="14">
        <v>2244</v>
      </c>
      <c r="C19" s="4">
        <f t="shared" si="7"/>
        <v>0.15395170142700329</v>
      </c>
      <c r="D19" s="14">
        <v>13320</v>
      </c>
      <c r="E19" s="4">
        <f t="shared" si="8"/>
        <v>0.19926099899771119</v>
      </c>
      <c r="F19" s="14">
        <v>1077</v>
      </c>
      <c r="G19" s="14">
        <v>5284</v>
      </c>
      <c r="H19" s="14">
        <f t="shared" si="9"/>
        <v>1167</v>
      </c>
      <c r="I19" s="15">
        <f t="shared" si="0"/>
        <v>1.0835654596100279</v>
      </c>
      <c r="J19" s="14">
        <f t="shared" si="1"/>
        <v>8036</v>
      </c>
      <c r="K19" s="15">
        <f t="shared" si="2"/>
        <v>1.5208175624526874</v>
      </c>
      <c r="L19" s="16">
        <v>449</v>
      </c>
      <c r="M19" s="16">
        <v>1621</v>
      </c>
      <c r="N19" s="16">
        <v>206</v>
      </c>
      <c r="O19" s="16">
        <v>898</v>
      </c>
      <c r="P19" s="16">
        <v>1366</v>
      </c>
      <c r="Q19" s="16">
        <v>4233</v>
      </c>
      <c r="R19" s="10">
        <f t="shared" si="3"/>
        <v>878</v>
      </c>
      <c r="S19" s="8">
        <f t="shared" si="4"/>
        <v>0.64275256222547583</v>
      </c>
      <c r="T19" s="10">
        <f t="shared" si="5"/>
        <v>9087</v>
      </c>
      <c r="U19" s="8">
        <f t="shared" si="6"/>
        <v>2.1467044649184976</v>
      </c>
    </row>
    <row r="20" spans="1:21" ht="18" customHeight="1" x14ac:dyDescent="0.15">
      <c r="A20" s="13" t="s">
        <v>12</v>
      </c>
      <c r="B20" s="14">
        <v>2140</v>
      </c>
      <c r="C20" s="4">
        <f t="shared" si="7"/>
        <v>0.14681668496158068</v>
      </c>
      <c r="D20" s="14">
        <v>9058</v>
      </c>
      <c r="E20" s="4">
        <f t="shared" si="8"/>
        <v>0.13550346313222733</v>
      </c>
      <c r="F20" s="14">
        <v>1829</v>
      </c>
      <c r="G20" s="14">
        <v>8759</v>
      </c>
      <c r="H20" s="14">
        <f t="shared" si="9"/>
        <v>311</v>
      </c>
      <c r="I20" s="15">
        <f t="shared" si="0"/>
        <v>0.1700382722799344</v>
      </c>
      <c r="J20" s="14">
        <f t="shared" si="1"/>
        <v>299</v>
      </c>
      <c r="K20" s="15">
        <f t="shared" si="2"/>
        <v>3.4136316931156527E-2</v>
      </c>
      <c r="L20" s="16">
        <v>953</v>
      </c>
      <c r="M20" s="16">
        <v>4935</v>
      </c>
      <c r="N20" s="16">
        <v>533</v>
      </c>
      <c r="O20" s="16">
        <v>2535</v>
      </c>
      <c r="P20" s="16">
        <v>1894</v>
      </c>
      <c r="Q20" s="16">
        <v>8709</v>
      </c>
      <c r="R20" s="10">
        <f t="shared" si="3"/>
        <v>246</v>
      </c>
      <c r="S20" s="8">
        <f t="shared" si="4"/>
        <v>0.12988384371700107</v>
      </c>
      <c r="T20" s="10">
        <f t="shared" si="5"/>
        <v>349</v>
      </c>
      <c r="U20" s="8">
        <f t="shared" si="6"/>
        <v>4.0073487197152369E-2</v>
      </c>
    </row>
    <row r="21" spans="1:21" ht="18" customHeight="1" x14ac:dyDescent="0.15">
      <c r="A21" s="13" t="s">
        <v>13</v>
      </c>
      <c r="B21" s="14">
        <v>64</v>
      </c>
      <c r="C21" s="4">
        <f t="shared" si="7"/>
        <v>4.3907793633369925E-3</v>
      </c>
      <c r="D21" s="14">
        <v>146</v>
      </c>
      <c r="E21" s="4">
        <f t="shared" si="8"/>
        <v>2.1840920310559936E-3</v>
      </c>
      <c r="F21" s="14">
        <v>108</v>
      </c>
      <c r="G21" s="14">
        <v>259</v>
      </c>
      <c r="H21" s="14">
        <f t="shared" si="9"/>
        <v>-44</v>
      </c>
      <c r="I21" s="15">
        <f t="shared" si="0"/>
        <v>-0.40740740740740738</v>
      </c>
      <c r="J21" s="14">
        <f t="shared" si="1"/>
        <v>-113</v>
      </c>
      <c r="K21" s="15">
        <f t="shared" si="2"/>
        <v>-0.43629343629343631</v>
      </c>
      <c r="L21" s="16">
        <v>30</v>
      </c>
      <c r="M21" s="16">
        <v>55</v>
      </c>
      <c r="N21" s="16">
        <v>8</v>
      </c>
      <c r="O21" s="16">
        <v>22</v>
      </c>
      <c r="P21" s="16">
        <v>125</v>
      </c>
      <c r="Q21" s="16">
        <v>479</v>
      </c>
      <c r="R21" s="10">
        <f t="shared" si="3"/>
        <v>-61</v>
      </c>
      <c r="S21" s="8">
        <f t="shared" si="4"/>
        <v>-0.48799999999999999</v>
      </c>
      <c r="T21" s="10">
        <f t="shared" si="5"/>
        <v>-333</v>
      </c>
      <c r="U21" s="8">
        <f t="shared" si="6"/>
        <v>-0.69519832985386221</v>
      </c>
    </row>
    <row r="22" spans="1:21" ht="18" customHeight="1" x14ac:dyDescent="0.15">
      <c r="A22" s="13" t="s">
        <v>14</v>
      </c>
      <c r="B22" s="14">
        <v>79</v>
      </c>
      <c r="C22" s="4">
        <f t="shared" si="7"/>
        <v>5.4198682766190996E-3</v>
      </c>
      <c r="D22" s="14">
        <v>327</v>
      </c>
      <c r="E22" s="4">
        <f t="shared" si="8"/>
        <v>4.8917677681870539E-3</v>
      </c>
      <c r="F22" s="14">
        <v>73</v>
      </c>
      <c r="G22" s="14">
        <v>334</v>
      </c>
      <c r="H22" s="14">
        <f t="shared" si="9"/>
        <v>6</v>
      </c>
      <c r="I22" s="15">
        <f t="shared" si="0"/>
        <v>8.2191780821917804E-2</v>
      </c>
      <c r="J22" s="14">
        <f t="shared" si="1"/>
        <v>-7</v>
      </c>
      <c r="K22" s="15">
        <f t="shared" si="2"/>
        <v>-2.0958083832335328E-2</v>
      </c>
      <c r="L22" s="16">
        <v>29</v>
      </c>
      <c r="M22" s="16">
        <v>167</v>
      </c>
      <c r="N22" s="16">
        <v>14</v>
      </c>
      <c r="O22" s="16">
        <v>54</v>
      </c>
      <c r="P22" s="16">
        <v>64</v>
      </c>
      <c r="Q22" s="16">
        <v>251</v>
      </c>
      <c r="R22" s="10">
        <f t="shared" si="3"/>
        <v>15</v>
      </c>
      <c r="S22" s="8">
        <f t="shared" si="4"/>
        <v>0.234375</v>
      </c>
      <c r="T22" s="10">
        <f t="shared" si="5"/>
        <v>76</v>
      </c>
      <c r="U22" s="8">
        <f t="shared" si="6"/>
        <v>0.30278884462151395</v>
      </c>
    </row>
    <row r="23" spans="1:21" ht="18" customHeight="1" x14ac:dyDescent="0.15">
      <c r="A23" s="13" t="s">
        <v>15</v>
      </c>
      <c r="B23" s="14">
        <v>19</v>
      </c>
      <c r="C23" s="4">
        <f t="shared" si="7"/>
        <v>1.3035126234906696E-3</v>
      </c>
      <c r="D23" s="14">
        <v>106</v>
      </c>
      <c r="E23" s="4">
        <f t="shared" si="8"/>
        <v>1.5857106526844884E-3</v>
      </c>
      <c r="F23" s="14">
        <v>15</v>
      </c>
      <c r="G23" s="14">
        <v>33</v>
      </c>
      <c r="H23" s="14">
        <f t="shared" si="9"/>
        <v>4</v>
      </c>
      <c r="I23" s="15">
        <f t="shared" si="0"/>
        <v>0.26666666666666666</v>
      </c>
      <c r="J23" s="14">
        <f t="shared" si="1"/>
        <v>73</v>
      </c>
      <c r="K23" s="15">
        <f t="shared" si="2"/>
        <v>2.2121212121212119</v>
      </c>
      <c r="L23" s="16">
        <v>1</v>
      </c>
      <c r="M23" s="16">
        <v>1</v>
      </c>
      <c r="N23" s="16">
        <v>0</v>
      </c>
      <c r="O23" s="16">
        <v>0</v>
      </c>
      <c r="P23" s="16">
        <v>1</v>
      </c>
      <c r="Q23" s="16">
        <v>2</v>
      </c>
      <c r="R23" s="10">
        <f t="shared" si="3"/>
        <v>18</v>
      </c>
      <c r="S23" s="8">
        <f t="shared" si="4"/>
        <v>18</v>
      </c>
      <c r="T23" s="10">
        <f t="shared" si="5"/>
        <v>104</v>
      </c>
      <c r="U23" s="8">
        <f t="shared" si="6"/>
        <v>52</v>
      </c>
    </row>
    <row r="24" spans="1:21" ht="18" customHeight="1" x14ac:dyDescent="0.15">
      <c r="A24" s="13" t="s">
        <v>16</v>
      </c>
      <c r="B24" s="14">
        <v>21</v>
      </c>
      <c r="C24" s="4">
        <f t="shared" si="7"/>
        <v>1.4407244785949506E-3</v>
      </c>
      <c r="D24" s="14">
        <v>67</v>
      </c>
      <c r="E24" s="4">
        <f t="shared" si="8"/>
        <v>1.002288808772271E-3</v>
      </c>
      <c r="F24" s="14">
        <v>14</v>
      </c>
      <c r="G24" s="14">
        <v>57</v>
      </c>
      <c r="H24" s="14">
        <f t="shared" si="9"/>
        <v>7</v>
      </c>
      <c r="I24" s="15">
        <f t="shared" si="0"/>
        <v>0.5</v>
      </c>
      <c r="J24" s="14">
        <f t="shared" si="1"/>
        <v>10</v>
      </c>
      <c r="K24" s="15">
        <f t="shared" si="2"/>
        <v>0.17543859649122806</v>
      </c>
      <c r="L24" s="16">
        <v>0</v>
      </c>
      <c r="M24" s="16">
        <v>0</v>
      </c>
      <c r="N24" s="16">
        <v>1</v>
      </c>
      <c r="O24" s="16">
        <v>1</v>
      </c>
      <c r="P24" s="16">
        <v>47</v>
      </c>
      <c r="Q24" s="16">
        <v>155</v>
      </c>
      <c r="R24" s="10">
        <f t="shared" si="3"/>
        <v>-26</v>
      </c>
      <c r="S24" s="8">
        <f t="shared" si="4"/>
        <v>-0.55319148936170215</v>
      </c>
      <c r="T24" s="10">
        <f t="shared" si="5"/>
        <v>-88</v>
      </c>
      <c r="U24" s="8">
        <f t="shared" si="6"/>
        <v>-0.56774193548387097</v>
      </c>
    </row>
    <row r="25" spans="1:21" ht="18" customHeight="1" x14ac:dyDescent="0.15">
      <c r="A25" s="13" t="s">
        <v>17</v>
      </c>
      <c r="B25" s="14">
        <v>62</v>
      </c>
      <c r="C25" s="4">
        <f t="shared" si="7"/>
        <v>4.2535675082327109E-3</v>
      </c>
      <c r="D25" s="14">
        <v>142</v>
      </c>
      <c r="E25" s="4">
        <f t="shared" si="8"/>
        <v>2.1242538932188431E-3</v>
      </c>
      <c r="F25" s="14">
        <v>25</v>
      </c>
      <c r="G25" s="14">
        <v>100</v>
      </c>
      <c r="H25" s="14">
        <f t="shared" si="9"/>
        <v>37</v>
      </c>
      <c r="I25" s="15">
        <f t="shared" si="0"/>
        <v>1.48</v>
      </c>
      <c r="J25" s="14">
        <f t="shared" si="1"/>
        <v>42</v>
      </c>
      <c r="K25" s="15">
        <f t="shared" si="2"/>
        <v>0.42</v>
      </c>
      <c r="L25" s="16">
        <v>9</v>
      </c>
      <c r="M25" s="16">
        <v>20</v>
      </c>
      <c r="N25" s="16">
        <v>19</v>
      </c>
      <c r="O25" s="16">
        <v>43</v>
      </c>
      <c r="P25" s="16">
        <v>61</v>
      </c>
      <c r="Q25" s="16">
        <v>200</v>
      </c>
      <c r="R25" s="10">
        <f t="shared" si="3"/>
        <v>1</v>
      </c>
      <c r="S25" s="8">
        <f t="shared" si="4"/>
        <v>1.6393442622950821E-2</v>
      </c>
      <c r="T25" s="10">
        <f t="shared" si="5"/>
        <v>-58</v>
      </c>
      <c r="U25" s="8">
        <f t="shared" si="6"/>
        <v>-0.28999999999999998</v>
      </c>
    </row>
    <row r="26" spans="1:21" ht="18" customHeight="1" x14ac:dyDescent="0.15">
      <c r="A26" s="13" t="s">
        <v>18</v>
      </c>
      <c r="B26" s="14">
        <v>101</v>
      </c>
      <c r="C26" s="4">
        <f t="shared" si="7"/>
        <v>6.9291986827661909E-3</v>
      </c>
      <c r="D26" s="14">
        <v>509</v>
      </c>
      <c r="E26" s="4">
        <f t="shared" si="8"/>
        <v>7.6144030397774023E-3</v>
      </c>
      <c r="F26" s="14">
        <v>105</v>
      </c>
      <c r="G26" s="14">
        <v>636</v>
      </c>
      <c r="H26" s="14">
        <f t="shared" si="9"/>
        <v>-4</v>
      </c>
      <c r="I26" s="15">
        <f t="shared" si="0"/>
        <v>-3.8095238095238099E-2</v>
      </c>
      <c r="J26" s="14">
        <f t="shared" si="1"/>
        <v>-127</v>
      </c>
      <c r="K26" s="15">
        <f t="shared" si="2"/>
        <v>-0.19968553459119498</v>
      </c>
      <c r="L26" s="16">
        <v>27</v>
      </c>
      <c r="M26" s="16">
        <v>196</v>
      </c>
      <c r="N26" s="16">
        <v>20</v>
      </c>
      <c r="O26" s="16">
        <v>125</v>
      </c>
      <c r="P26" s="16">
        <v>72</v>
      </c>
      <c r="Q26" s="16">
        <v>406</v>
      </c>
      <c r="R26" s="10">
        <f t="shared" si="3"/>
        <v>29</v>
      </c>
      <c r="S26" s="8">
        <f t="shared" si="4"/>
        <v>0.40277777777777779</v>
      </c>
      <c r="T26" s="10">
        <f t="shared" si="5"/>
        <v>103</v>
      </c>
      <c r="U26" s="8">
        <f t="shared" si="6"/>
        <v>0.2536945812807882</v>
      </c>
    </row>
    <row r="27" spans="1:21" ht="18" customHeight="1" x14ac:dyDescent="0.15">
      <c r="A27" s="13" t="s">
        <v>19</v>
      </c>
      <c r="B27" s="14">
        <v>63</v>
      </c>
      <c r="C27" s="4">
        <f t="shared" si="7"/>
        <v>4.3221734357848521E-3</v>
      </c>
      <c r="D27" s="14">
        <v>198</v>
      </c>
      <c r="E27" s="4">
        <f t="shared" si="8"/>
        <v>2.9619878229389502E-3</v>
      </c>
      <c r="F27" s="14">
        <v>50</v>
      </c>
      <c r="G27" s="14">
        <v>159</v>
      </c>
      <c r="H27" s="14">
        <f t="shared" si="9"/>
        <v>13</v>
      </c>
      <c r="I27" s="15">
        <f t="shared" si="0"/>
        <v>0.26</v>
      </c>
      <c r="J27" s="14">
        <f t="shared" si="1"/>
        <v>39</v>
      </c>
      <c r="K27" s="15">
        <f t="shared" si="2"/>
        <v>0.24528301886792453</v>
      </c>
      <c r="L27" s="16">
        <v>16</v>
      </c>
      <c r="M27" s="16">
        <v>45</v>
      </c>
      <c r="N27" s="16">
        <v>11</v>
      </c>
      <c r="O27" s="16">
        <v>22</v>
      </c>
      <c r="P27" s="16">
        <v>25</v>
      </c>
      <c r="Q27" s="16">
        <v>47</v>
      </c>
      <c r="R27" s="10">
        <f t="shared" si="3"/>
        <v>38</v>
      </c>
      <c r="S27" s="8">
        <f t="shared" si="4"/>
        <v>1.52</v>
      </c>
      <c r="T27" s="10">
        <f t="shared" si="5"/>
        <v>151</v>
      </c>
      <c r="U27" s="8">
        <f t="shared" si="6"/>
        <v>3.2127659574468086</v>
      </c>
    </row>
    <row r="28" spans="1:21" ht="18" customHeight="1" x14ac:dyDescent="0.15">
      <c r="A28" s="13" t="s">
        <v>20</v>
      </c>
      <c r="B28" s="14">
        <v>21</v>
      </c>
      <c r="C28" s="4">
        <f t="shared" si="7"/>
        <v>1.4407244785949506E-3</v>
      </c>
      <c r="D28" s="14">
        <v>102</v>
      </c>
      <c r="E28" s="4">
        <f t="shared" si="8"/>
        <v>1.5258725148473379E-3</v>
      </c>
      <c r="F28" s="14">
        <v>19</v>
      </c>
      <c r="G28" s="14">
        <v>107</v>
      </c>
      <c r="H28" s="14">
        <f t="shared" si="9"/>
        <v>2</v>
      </c>
      <c r="I28" s="15">
        <f t="shared" si="0"/>
        <v>0.10526315789473684</v>
      </c>
      <c r="J28" s="14">
        <f t="shared" si="1"/>
        <v>-5</v>
      </c>
      <c r="K28" s="15">
        <f t="shared" si="2"/>
        <v>-4.6728971962616821E-2</v>
      </c>
      <c r="L28" s="16">
        <v>11</v>
      </c>
      <c r="M28" s="16">
        <v>35</v>
      </c>
      <c r="N28" s="16">
        <v>7</v>
      </c>
      <c r="O28" s="16">
        <v>37</v>
      </c>
      <c r="P28" s="16">
        <v>31</v>
      </c>
      <c r="Q28" s="16">
        <v>157</v>
      </c>
      <c r="R28" s="10">
        <f t="shared" si="3"/>
        <v>-10</v>
      </c>
      <c r="S28" s="8">
        <f t="shared" si="4"/>
        <v>-0.32258064516129031</v>
      </c>
      <c r="T28" s="10">
        <f t="shared" si="5"/>
        <v>-55</v>
      </c>
      <c r="U28" s="8">
        <f t="shared" si="6"/>
        <v>-0.3503184713375796</v>
      </c>
    </row>
    <row r="29" spans="1:21" ht="18" customHeight="1" x14ac:dyDescent="0.15">
      <c r="A29" s="13" t="s">
        <v>21</v>
      </c>
      <c r="B29" s="14">
        <v>28</v>
      </c>
      <c r="C29" s="4">
        <f t="shared" si="7"/>
        <v>1.9209659714599342E-3</v>
      </c>
      <c r="D29" s="14">
        <v>124</v>
      </c>
      <c r="E29" s="4">
        <f t="shared" si="8"/>
        <v>1.8549822729516656E-3</v>
      </c>
      <c r="F29" s="14">
        <v>75</v>
      </c>
      <c r="G29" s="14">
        <v>360</v>
      </c>
      <c r="H29" s="14">
        <f t="shared" si="9"/>
        <v>-47</v>
      </c>
      <c r="I29" s="15">
        <f t="shared" si="0"/>
        <v>-0.62666666666666671</v>
      </c>
      <c r="J29" s="14">
        <f t="shared" si="1"/>
        <v>-236</v>
      </c>
      <c r="K29" s="15">
        <f t="shared" si="2"/>
        <v>-0.65555555555555556</v>
      </c>
      <c r="L29" s="16">
        <v>7</v>
      </c>
      <c r="M29" s="16">
        <v>30</v>
      </c>
      <c r="N29" s="16">
        <v>2</v>
      </c>
      <c r="O29" s="16">
        <v>2</v>
      </c>
      <c r="P29" s="16">
        <v>42</v>
      </c>
      <c r="Q29" s="16">
        <v>90</v>
      </c>
      <c r="R29" s="10">
        <f t="shared" si="3"/>
        <v>-14</v>
      </c>
      <c r="S29" s="8">
        <f t="shared" si="4"/>
        <v>-0.33333333333333331</v>
      </c>
      <c r="T29" s="10">
        <f t="shared" si="5"/>
        <v>34</v>
      </c>
      <c r="U29" s="8">
        <f t="shared" si="6"/>
        <v>0.37777777777777777</v>
      </c>
    </row>
    <row r="30" spans="1:21" ht="18" customHeight="1" x14ac:dyDescent="0.15">
      <c r="A30" s="13" t="s">
        <v>22</v>
      </c>
      <c r="B30" s="14">
        <v>553</v>
      </c>
      <c r="C30" s="4">
        <f t="shared" si="7"/>
        <v>3.79390779363337E-2</v>
      </c>
      <c r="D30" s="14">
        <v>2545</v>
      </c>
      <c r="E30" s="4">
        <f t="shared" si="8"/>
        <v>3.8072015198887012E-2</v>
      </c>
      <c r="F30" s="14">
        <v>475</v>
      </c>
      <c r="G30" s="14">
        <v>2219</v>
      </c>
      <c r="H30" s="14">
        <f t="shared" si="9"/>
        <v>78</v>
      </c>
      <c r="I30" s="15">
        <f t="shared" si="0"/>
        <v>0.16421052631578947</v>
      </c>
      <c r="J30" s="14">
        <f t="shared" si="1"/>
        <v>326</v>
      </c>
      <c r="K30" s="15">
        <f t="shared" si="2"/>
        <v>0.1469130238846327</v>
      </c>
      <c r="L30" s="16">
        <v>198</v>
      </c>
      <c r="M30" s="16">
        <v>802</v>
      </c>
      <c r="N30" s="16">
        <v>85</v>
      </c>
      <c r="O30" s="16">
        <v>450</v>
      </c>
      <c r="P30" s="16">
        <v>541</v>
      </c>
      <c r="Q30" s="16">
        <v>1926</v>
      </c>
      <c r="R30" s="10">
        <f t="shared" si="3"/>
        <v>12</v>
      </c>
      <c r="S30" s="8">
        <f t="shared" si="4"/>
        <v>2.2181146025878003E-2</v>
      </c>
      <c r="T30" s="10">
        <f t="shared" si="5"/>
        <v>619</v>
      </c>
      <c r="U30" s="8">
        <f t="shared" si="6"/>
        <v>0.32139148494288683</v>
      </c>
    </row>
    <row r="31" spans="1:21" ht="18" customHeight="1" x14ac:dyDescent="0.15">
      <c r="A31" s="13" t="s">
        <v>23</v>
      </c>
      <c r="B31" s="14">
        <v>348</v>
      </c>
      <c r="C31" s="4">
        <f t="shared" si="7"/>
        <v>2.3874862788144897E-2</v>
      </c>
      <c r="D31" s="14">
        <v>1288</v>
      </c>
      <c r="E31" s="4">
        <f t="shared" si="8"/>
        <v>1.9267880383562464E-2</v>
      </c>
      <c r="F31" s="14">
        <v>242</v>
      </c>
      <c r="G31" s="14">
        <v>1323</v>
      </c>
      <c r="H31" s="14">
        <f t="shared" si="9"/>
        <v>106</v>
      </c>
      <c r="I31" s="15">
        <f t="shared" si="0"/>
        <v>0.43801652892561982</v>
      </c>
      <c r="J31" s="14">
        <f t="shared" si="1"/>
        <v>-35</v>
      </c>
      <c r="K31" s="15">
        <f t="shared" si="2"/>
        <v>-2.6455026455026454E-2</v>
      </c>
      <c r="L31" s="16">
        <v>97</v>
      </c>
      <c r="M31" s="16">
        <v>437</v>
      </c>
      <c r="N31" s="16">
        <v>84</v>
      </c>
      <c r="O31" s="16">
        <v>396</v>
      </c>
      <c r="P31" s="16">
        <v>207</v>
      </c>
      <c r="Q31" s="16">
        <v>1015</v>
      </c>
      <c r="R31" s="10">
        <f t="shared" si="3"/>
        <v>141</v>
      </c>
      <c r="S31" s="8">
        <f t="shared" si="4"/>
        <v>0.6811594202898551</v>
      </c>
      <c r="T31" s="10">
        <f t="shared" si="5"/>
        <v>273</v>
      </c>
      <c r="U31" s="8">
        <f t="shared" si="6"/>
        <v>0.26896551724137929</v>
      </c>
    </row>
    <row r="32" spans="1:21" ht="18" customHeight="1" x14ac:dyDescent="0.15">
      <c r="A32" s="13" t="s">
        <v>24</v>
      </c>
      <c r="B32" s="14">
        <v>83</v>
      </c>
      <c r="C32" s="4">
        <f t="shared" si="7"/>
        <v>5.6942919868276619E-3</v>
      </c>
      <c r="D32" s="14">
        <v>384</v>
      </c>
      <c r="E32" s="4">
        <f t="shared" si="8"/>
        <v>5.7444612323664492E-3</v>
      </c>
      <c r="F32" s="14">
        <v>45</v>
      </c>
      <c r="G32" s="14">
        <v>201</v>
      </c>
      <c r="H32" s="14">
        <f t="shared" si="9"/>
        <v>38</v>
      </c>
      <c r="I32" s="15">
        <f t="shared" si="0"/>
        <v>0.84444444444444444</v>
      </c>
      <c r="J32" s="14">
        <f t="shared" si="1"/>
        <v>183</v>
      </c>
      <c r="K32" s="15">
        <f t="shared" si="2"/>
        <v>0.91044776119402981</v>
      </c>
      <c r="L32" s="16">
        <v>34</v>
      </c>
      <c r="M32" s="16">
        <v>112</v>
      </c>
      <c r="N32" s="16">
        <v>4</v>
      </c>
      <c r="O32" s="16">
        <v>4</v>
      </c>
      <c r="P32" s="16">
        <v>61</v>
      </c>
      <c r="Q32" s="16">
        <v>173</v>
      </c>
      <c r="R32" s="10">
        <f t="shared" si="3"/>
        <v>22</v>
      </c>
      <c r="S32" s="8">
        <f t="shared" si="4"/>
        <v>0.36065573770491804</v>
      </c>
      <c r="T32" s="10">
        <f t="shared" si="5"/>
        <v>211</v>
      </c>
      <c r="U32" s="8">
        <f t="shared" si="6"/>
        <v>1.2196531791907514</v>
      </c>
    </row>
    <row r="33" spans="1:21" ht="18" customHeight="1" x14ac:dyDescent="0.15">
      <c r="A33" s="13" t="s">
        <v>25</v>
      </c>
      <c r="B33" s="14">
        <v>645</v>
      </c>
      <c r="C33" s="4">
        <f t="shared" si="7"/>
        <v>4.4250823271130627E-2</v>
      </c>
      <c r="D33" s="14">
        <v>2760</v>
      </c>
      <c r="E33" s="4">
        <f t="shared" si="8"/>
        <v>4.1288315107633852E-2</v>
      </c>
      <c r="F33" s="14">
        <v>507</v>
      </c>
      <c r="G33" s="14">
        <v>2230</v>
      </c>
      <c r="H33" s="14">
        <f t="shared" si="9"/>
        <v>138</v>
      </c>
      <c r="I33" s="15">
        <f t="shared" si="0"/>
        <v>0.27218934911242604</v>
      </c>
      <c r="J33" s="14">
        <f t="shared" si="1"/>
        <v>530</v>
      </c>
      <c r="K33" s="15">
        <f t="shared" si="2"/>
        <v>0.23766816143497757</v>
      </c>
      <c r="L33" s="16">
        <v>130</v>
      </c>
      <c r="M33" s="16">
        <v>582</v>
      </c>
      <c r="N33" s="16">
        <v>128</v>
      </c>
      <c r="O33" s="16">
        <v>668</v>
      </c>
      <c r="P33" s="16">
        <v>684</v>
      </c>
      <c r="Q33" s="16">
        <v>2451</v>
      </c>
      <c r="R33" s="10">
        <f t="shared" si="3"/>
        <v>-39</v>
      </c>
      <c r="S33" s="8">
        <f t="shared" si="4"/>
        <v>-5.701754385964912E-2</v>
      </c>
      <c r="T33" s="10">
        <f t="shared" si="5"/>
        <v>309</v>
      </c>
      <c r="U33" s="8">
        <f t="shared" si="6"/>
        <v>0.12607099143206854</v>
      </c>
    </row>
    <row r="34" spans="1:21" ht="18" customHeight="1" x14ac:dyDescent="0.15">
      <c r="A34" s="13" t="s">
        <v>26</v>
      </c>
      <c r="B34" s="14">
        <v>177</v>
      </c>
      <c r="C34" s="4">
        <f t="shared" si="7"/>
        <v>1.2143249176728869E-2</v>
      </c>
      <c r="D34" s="14">
        <v>593</v>
      </c>
      <c r="E34" s="4">
        <f t="shared" si="8"/>
        <v>8.8710039343575624E-3</v>
      </c>
      <c r="F34" s="14">
        <v>86</v>
      </c>
      <c r="G34" s="14">
        <v>322</v>
      </c>
      <c r="H34" s="14">
        <f t="shared" si="9"/>
        <v>91</v>
      </c>
      <c r="I34" s="15">
        <f t="shared" si="0"/>
        <v>1.058139534883721</v>
      </c>
      <c r="J34" s="14">
        <f t="shared" si="1"/>
        <v>271</v>
      </c>
      <c r="K34" s="15">
        <f t="shared" si="2"/>
        <v>0.84161490683229812</v>
      </c>
      <c r="L34" s="16">
        <v>48</v>
      </c>
      <c r="M34" s="16">
        <v>209</v>
      </c>
      <c r="N34" s="16">
        <v>27</v>
      </c>
      <c r="O34" s="16">
        <v>201</v>
      </c>
      <c r="P34" s="16">
        <v>483</v>
      </c>
      <c r="Q34" s="16">
        <v>3106</v>
      </c>
      <c r="R34" s="10">
        <f t="shared" si="3"/>
        <v>-306</v>
      </c>
      <c r="S34" s="8">
        <f t="shared" si="4"/>
        <v>-0.63354037267080743</v>
      </c>
      <c r="T34" s="10">
        <f t="shared" si="5"/>
        <v>-2513</v>
      </c>
      <c r="U34" s="8">
        <f t="shared" si="6"/>
        <v>-0.80907920154539603</v>
      </c>
    </row>
    <row r="35" spans="1:21" ht="18" customHeight="1" x14ac:dyDescent="0.15">
      <c r="A35" s="13" t="s">
        <v>27</v>
      </c>
      <c r="B35" s="14">
        <v>346</v>
      </c>
      <c r="C35" s="4">
        <f t="shared" si="7"/>
        <v>2.3737650933040616E-2</v>
      </c>
      <c r="D35" s="14">
        <v>1724</v>
      </c>
      <c r="E35" s="4">
        <f t="shared" si="8"/>
        <v>2.5790237407811868E-2</v>
      </c>
      <c r="F35" s="14">
        <v>258</v>
      </c>
      <c r="G35" s="14">
        <v>1188</v>
      </c>
      <c r="H35" s="14">
        <f t="shared" si="9"/>
        <v>88</v>
      </c>
      <c r="I35" s="15">
        <f t="shared" si="0"/>
        <v>0.34108527131782945</v>
      </c>
      <c r="J35" s="14">
        <f t="shared" si="1"/>
        <v>536</v>
      </c>
      <c r="K35" s="15">
        <f t="shared" si="2"/>
        <v>0.45117845117845118</v>
      </c>
      <c r="L35" s="16">
        <v>220</v>
      </c>
      <c r="M35" s="16">
        <v>755</v>
      </c>
      <c r="N35" s="16">
        <v>193</v>
      </c>
      <c r="O35" s="16">
        <v>714</v>
      </c>
      <c r="P35" s="16">
        <v>399</v>
      </c>
      <c r="Q35" s="16">
        <v>1577</v>
      </c>
      <c r="R35" s="10">
        <f t="shared" si="3"/>
        <v>-53</v>
      </c>
      <c r="S35" s="8">
        <f t="shared" si="4"/>
        <v>-0.13283208020050125</v>
      </c>
      <c r="T35" s="10">
        <f t="shared" si="5"/>
        <v>147</v>
      </c>
      <c r="U35" s="8">
        <f t="shared" si="6"/>
        <v>9.3214965123652502E-2</v>
      </c>
    </row>
    <row r="36" spans="1:21" ht="18" customHeight="1" x14ac:dyDescent="0.15">
      <c r="A36" s="13" t="s">
        <v>28</v>
      </c>
      <c r="B36" s="14">
        <v>72</v>
      </c>
      <c r="C36" s="4">
        <f t="shared" si="7"/>
        <v>4.9396267837541162E-3</v>
      </c>
      <c r="D36" s="14">
        <v>258</v>
      </c>
      <c r="E36" s="4">
        <f t="shared" si="8"/>
        <v>3.8595598904962078E-3</v>
      </c>
      <c r="F36" s="14">
        <v>92</v>
      </c>
      <c r="G36" s="14">
        <v>404</v>
      </c>
      <c r="H36" s="14">
        <f t="shared" si="9"/>
        <v>-20</v>
      </c>
      <c r="I36" s="15">
        <f t="shared" si="0"/>
        <v>-0.21739130434782608</v>
      </c>
      <c r="J36" s="14">
        <f t="shared" si="1"/>
        <v>-146</v>
      </c>
      <c r="K36" s="15">
        <f t="shared" si="2"/>
        <v>-0.36138613861386137</v>
      </c>
      <c r="L36" s="16">
        <v>39</v>
      </c>
      <c r="M36" s="16">
        <v>219</v>
      </c>
      <c r="N36" s="16">
        <v>31</v>
      </c>
      <c r="O36" s="16">
        <v>188</v>
      </c>
      <c r="P36" s="16">
        <v>403</v>
      </c>
      <c r="Q36" s="16">
        <v>2441</v>
      </c>
      <c r="R36" s="10">
        <f t="shared" si="3"/>
        <v>-331</v>
      </c>
      <c r="S36" s="8">
        <f t="shared" si="4"/>
        <v>-0.82133995037220842</v>
      </c>
      <c r="T36" s="10">
        <f t="shared" si="5"/>
        <v>-2183</v>
      </c>
      <c r="U36" s="8">
        <f t="shared" si="6"/>
        <v>-0.89430561245391238</v>
      </c>
    </row>
    <row r="37" spans="1:21" ht="18" customHeight="1" x14ac:dyDescent="0.15">
      <c r="A37" s="13" t="s">
        <v>29</v>
      </c>
      <c r="B37" s="14">
        <v>31</v>
      </c>
      <c r="C37" s="4">
        <f t="shared" si="7"/>
        <v>2.1267837541163554E-3</v>
      </c>
      <c r="D37" s="14">
        <v>127</v>
      </c>
      <c r="E37" s="4">
        <f t="shared" si="8"/>
        <v>1.8998608763295287E-3</v>
      </c>
      <c r="F37" s="14">
        <v>18</v>
      </c>
      <c r="G37" s="14">
        <v>51</v>
      </c>
      <c r="H37" s="14">
        <f t="shared" si="9"/>
        <v>13</v>
      </c>
      <c r="I37" s="15">
        <f t="shared" si="0"/>
        <v>0.72222222222222221</v>
      </c>
      <c r="J37" s="14">
        <f t="shared" si="1"/>
        <v>76</v>
      </c>
      <c r="K37" s="15">
        <f t="shared" si="2"/>
        <v>1.4901960784313726</v>
      </c>
      <c r="L37" s="16">
        <v>10</v>
      </c>
      <c r="M37" s="16">
        <v>52</v>
      </c>
      <c r="N37" s="16">
        <v>0</v>
      </c>
      <c r="O37" s="16">
        <v>0</v>
      </c>
      <c r="P37" s="16">
        <v>6</v>
      </c>
      <c r="Q37" s="16">
        <v>31</v>
      </c>
      <c r="R37" s="10">
        <f t="shared" si="3"/>
        <v>25</v>
      </c>
      <c r="S37" s="8">
        <f t="shared" si="4"/>
        <v>4.166666666666667</v>
      </c>
      <c r="T37" s="10">
        <f t="shared" si="5"/>
        <v>96</v>
      </c>
      <c r="U37" s="8">
        <f t="shared" si="6"/>
        <v>3.096774193548387</v>
      </c>
    </row>
    <row r="38" spans="1:21" ht="18" customHeight="1" x14ac:dyDescent="0.15">
      <c r="A38" s="13" t="s">
        <v>30</v>
      </c>
      <c r="B38" s="14">
        <v>105</v>
      </c>
      <c r="C38" s="4">
        <f t="shared" si="7"/>
        <v>7.2036223929747532E-3</v>
      </c>
      <c r="D38" s="14">
        <v>240</v>
      </c>
      <c r="E38" s="4">
        <f t="shared" si="8"/>
        <v>3.5902882702290306E-3</v>
      </c>
      <c r="F38" s="14">
        <v>58</v>
      </c>
      <c r="G38" s="14">
        <v>228</v>
      </c>
      <c r="H38" s="14">
        <f t="shared" si="9"/>
        <v>47</v>
      </c>
      <c r="I38" s="15">
        <f t="shared" si="0"/>
        <v>0.81034482758620685</v>
      </c>
      <c r="J38" s="14">
        <f t="shared" si="1"/>
        <v>12</v>
      </c>
      <c r="K38" s="15">
        <f t="shared" si="2"/>
        <v>5.2631578947368418E-2</v>
      </c>
      <c r="L38" s="16">
        <v>39</v>
      </c>
      <c r="M38" s="16">
        <v>61</v>
      </c>
      <c r="N38" s="16">
        <v>36</v>
      </c>
      <c r="O38" s="16">
        <v>65</v>
      </c>
      <c r="P38" s="16">
        <v>79</v>
      </c>
      <c r="Q38" s="16">
        <v>213</v>
      </c>
      <c r="R38" s="10">
        <f t="shared" si="3"/>
        <v>26</v>
      </c>
      <c r="S38" s="8">
        <f t="shared" si="4"/>
        <v>0.32911392405063289</v>
      </c>
      <c r="T38" s="10">
        <f t="shared" si="5"/>
        <v>27</v>
      </c>
      <c r="U38" s="8">
        <f t="shared" si="6"/>
        <v>0.12676056338028169</v>
      </c>
    </row>
    <row r="39" spans="1:21" ht="18" customHeight="1" x14ac:dyDescent="0.15">
      <c r="A39" s="13" t="s">
        <v>31</v>
      </c>
      <c r="B39" s="14">
        <v>300</v>
      </c>
      <c r="C39" s="4">
        <f t="shared" si="7"/>
        <v>2.0581778265642153E-2</v>
      </c>
      <c r="D39" s="14">
        <v>1111</v>
      </c>
      <c r="E39" s="4">
        <f t="shared" si="8"/>
        <v>1.6620042784268554E-2</v>
      </c>
      <c r="F39" s="14">
        <v>299</v>
      </c>
      <c r="G39" s="14">
        <v>918</v>
      </c>
      <c r="H39" s="14">
        <f t="shared" si="9"/>
        <v>1</v>
      </c>
      <c r="I39" s="15">
        <f t="shared" si="0"/>
        <v>3.3444816053511705E-3</v>
      </c>
      <c r="J39" s="14">
        <f t="shared" si="1"/>
        <v>193</v>
      </c>
      <c r="K39" s="15">
        <f t="shared" si="2"/>
        <v>0.210239651416122</v>
      </c>
      <c r="L39" s="16">
        <v>144</v>
      </c>
      <c r="M39" s="16">
        <v>391</v>
      </c>
      <c r="N39" s="16">
        <v>115</v>
      </c>
      <c r="O39" s="16">
        <v>351</v>
      </c>
      <c r="P39" s="16">
        <v>443</v>
      </c>
      <c r="Q39" s="16">
        <v>1070</v>
      </c>
      <c r="R39" s="10">
        <f t="shared" si="3"/>
        <v>-143</v>
      </c>
      <c r="S39" s="8">
        <f t="shared" si="4"/>
        <v>-0.32279909706546278</v>
      </c>
      <c r="T39" s="10">
        <f t="shared" si="5"/>
        <v>41</v>
      </c>
      <c r="U39" s="8">
        <f t="shared" si="6"/>
        <v>3.8317757009345796E-2</v>
      </c>
    </row>
    <row r="40" spans="1:21" ht="18" customHeight="1" x14ac:dyDescent="0.15">
      <c r="A40" s="13" t="s">
        <v>32</v>
      </c>
      <c r="B40" s="14">
        <v>145</v>
      </c>
      <c r="C40" s="4">
        <f t="shared" si="7"/>
        <v>9.9478594950603728E-3</v>
      </c>
      <c r="D40" s="14">
        <v>620</v>
      </c>
      <c r="E40" s="4">
        <f t="shared" si="8"/>
        <v>9.274911364758328E-3</v>
      </c>
      <c r="F40" s="14">
        <v>126</v>
      </c>
      <c r="G40" s="14">
        <v>595</v>
      </c>
      <c r="H40" s="14">
        <f t="shared" si="9"/>
        <v>19</v>
      </c>
      <c r="I40" s="15">
        <f t="shared" si="0"/>
        <v>0.15079365079365079</v>
      </c>
      <c r="J40" s="14">
        <f t="shared" si="1"/>
        <v>25</v>
      </c>
      <c r="K40" s="15">
        <f t="shared" si="2"/>
        <v>4.2016806722689079E-2</v>
      </c>
      <c r="L40" s="16">
        <v>17</v>
      </c>
      <c r="M40" s="16">
        <v>41</v>
      </c>
      <c r="N40" s="16">
        <v>12</v>
      </c>
      <c r="O40" s="16">
        <v>34</v>
      </c>
      <c r="P40" s="16">
        <v>134</v>
      </c>
      <c r="Q40" s="16">
        <v>590</v>
      </c>
      <c r="R40" s="10">
        <f t="shared" si="3"/>
        <v>11</v>
      </c>
      <c r="S40" s="8">
        <f t="shared" si="4"/>
        <v>8.2089552238805971E-2</v>
      </c>
      <c r="T40" s="10">
        <f t="shared" si="5"/>
        <v>30</v>
      </c>
      <c r="U40" s="8">
        <f t="shared" si="6"/>
        <v>5.0847457627118647E-2</v>
      </c>
    </row>
    <row r="41" spans="1:21" ht="18" customHeight="1" x14ac:dyDescent="0.15">
      <c r="A41" s="13" t="s">
        <v>33</v>
      </c>
      <c r="B41" s="14">
        <v>1006</v>
      </c>
      <c r="C41" s="4">
        <f t="shared" si="7"/>
        <v>6.9017563117453343E-2</v>
      </c>
      <c r="D41" s="14">
        <v>4569</v>
      </c>
      <c r="E41" s="4">
        <f t="shared" si="8"/>
        <v>6.8350112944485161E-2</v>
      </c>
      <c r="F41" s="14">
        <v>1088</v>
      </c>
      <c r="G41" s="14">
        <v>5295</v>
      </c>
      <c r="H41" s="14">
        <f t="shared" si="9"/>
        <v>-82</v>
      </c>
      <c r="I41" s="15">
        <f t="shared" si="0"/>
        <v>-7.5367647058823525E-2</v>
      </c>
      <c r="J41" s="14">
        <f t="shared" ref="J41:J67" si="10">D41-G41</f>
        <v>-726</v>
      </c>
      <c r="K41" s="15">
        <f t="shared" si="2"/>
        <v>-0.13711048158640227</v>
      </c>
      <c r="L41" s="16">
        <v>584</v>
      </c>
      <c r="M41" s="16">
        <v>3055</v>
      </c>
      <c r="N41" s="16">
        <v>350</v>
      </c>
      <c r="O41" s="16">
        <v>1474</v>
      </c>
      <c r="P41" s="16">
        <v>1013</v>
      </c>
      <c r="Q41" s="16">
        <v>4331</v>
      </c>
      <c r="R41" s="10">
        <f t="shared" ref="R41:R67" si="11">B41-P41</f>
        <v>-7</v>
      </c>
      <c r="S41" s="8">
        <f t="shared" si="4"/>
        <v>-6.9101678183613032E-3</v>
      </c>
      <c r="T41" s="10">
        <f t="shared" ref="T41:T67" si="12">D41-Q41</f>
        <v>238</v>
      </c>
      <c r="U41" s="8">
        <f t="shared" si="6"/>
        <v>5.4952666820595707E-2</v>
      </c>
    </row>
    <row r="42" spans="1:21" ht="18" customHeight="1" x14ac:dyDescent="0.15">
      <c r="A42" s="13" t="s">
        <v>34</v>
      </c>
      <c r="B42" s="14">
        <v>116</v>
      </c>
      <c r="C42" s="4">
        <f t="shared" si="7"/>
        <v>7.9582875960482989E-3</v>
      </c>
      <c r="D42" s="14">
        <v>285</v>
      </c>
      <c r="E42" s="4">
        <f t="shared" si="8"/>
        <v>4.2634673208969739E-3</v>
      </c>
      <c r="F42" s="14">
        <v>10</v>
      </c>
      <c r="G42" s="14">
        <v>36</v>
      </c>
      <c r="H42" s="14">
        <f t="shared" si="9"/>
        <v>106</v>
      </c>
      <c r="I42" s="15">
        <f t="shared" si="0"/>
        <v>10.6</v>
      </c>
      <c r="J42" s="14">
        <f t="shared" si="10"/>
        <v>249</v>
      </c>
      <c r="K42" s="15">
        <f t="shared" si="2"/>
        <v>6.916666666666667</v>
      </c>
      <c r="L42" s="16">
        <v>13</v>
      </c>
      <c r="M42" s="16">
        <v>47</v>
      </c>
      <c r="N42" s="16">
        <v>8</v>
      </c>
      <c r="O42" s="16">
        <v>20</v>
      </c>
      <c r="P42" s="16">
        <v>55</v>
      </c>
      <c r="Q42" s="16">
        <v>245</v>
      </c>
      <c r="R42" s="10">
        <f t="shared" si="11"/>
        <v>61</v>
      </c>
      <c r="S42" s="8">
        <f t="shared" si="4"/>
        <v>1.1090909090909091</v>
      </c>
      <c r="T42" s="10">
        <f t="shared" si="12"/>
        <v>40</v>
      </c>
      <c r="U42" s="8">
        <f t="shared" si="6"/>
        <v>0.16326530612244897</v>
      </c>
    </row>
    <row r="43" spans="1:21" ht="18" customHeight="1" x14ac:dyDescent="0.15">
      <c r="A43" s="13" t="s">
        <v>35</v>
      </c>
      <c r="B43" s="14">
        <v>156</v>
      </c>
      <c r="C43" s="4">
        <f t="shared" si="7"/>
        <v>1.0702524698133918E-2</v>
      </c>
      <c r="D43" s="14">
        <v>754</v>
      </c>
      <c r="E43" s="4">
        <f t="shared" si="8"/>
        <v>1.127948898230287E-2</v>
      </c>
      <c r="F43" s="14">
        <v>147</v>
      </c>
      <c r="G43" s="14">
        <v>794</v>
      </c>
      <c r="H43" s="14">
        <f t="shared" si="9"/>
        <v>9</v>
      </c>
      <c r="I43" s="15">
        <f t="shared" si="0"/>
        <v>6.1224489795918366E-2</v>
      </c>
      <c r="J43" s="14">
        <f t="shared" si="10"/>
        <v>-40</v>
      </c>
      <c r="K43" s="15">
        <f t="shared" si="2"/>
        <v>-5.0377833753148617E-2</v>
      </c>
      <c r="L43" s="16">
        <v>47</v>
      </c>
      <c r="M43" s="16">
        <v>291</v>
      </c>
      <c r="N43" s="16">
        <v>41</v>
      </c>
      <c r="O43" s="16">
        <v>303</v>
      </c>
      <c r="P43" s="16">
        <v>131</v>
      </c>
      <c r="Q43" s="16">
        <v>678</v>
      </c>
      <c r="R43" s="10">
        <f t="shared" si="11"/>
        <v>25</v>
      </c>
      <c r="S43" s="8">
        <f t="shared" si="4"/>
        <v>0.19083969465648856</v>
      </c>
      <c r="T43" s="10">
        <f t="shared" si="12"/>
        <v>76</v>
      </c>
      <c r="U43" s="8">
        <f t="shared" si="6"/>
        <v>0.11209439528023599</v>
      </c>
    </row>
    <row r="44" spans="1:21" ht="18" customHeight="1" x14ac:dyDescent="0.15">
      <c r="A44" s="13" t="s">
        <v>36</v>
      </c>
      <c r="B44" s="14">
        <v>116</v>
      </c>
      <c r="C44" s="4">
        <f t="shared" si="7"/>
        <v>7.9582875960482989E-3</v>
      </c>
      <c r="D44" s="14">
        <v>652</v>
      </c>
      <c r="E44" s="4">
        <f t="shared" si="8"/>
        <v>9.7536164674555323E-3</v>
      </c>
      <c r="F44" s="14">
        <v>47</v>
      </c>
      <c r="G44" s="14">
        <v>231</v>
      </c>
      <c r="H44" s="14">
        <f t="shared" si="9"/>
        <v>69</v>
      </c>
      <c r="I44" s="15">
        <f t="shared" si="0"/>
        <v>1.4680851063829787</v>
      </c>
      <c r="J44" s="14">
        <f t="shared" si="10"/>
        <v>421</v>
      </c>
      <c r="K44" s="15">
        <f t="shared" si="2"/>
        <v>1.8225108225108224</v>
      </c>
      <c r="L44" s="16">
        <v>19</v>
      </c>
      <c r="M44" s="16">
        <v>24</v>
      </c>
      <c r="N44" s="16">
        <v>9</v>
      </c>
      <c r="O44" s="16">
        <v>28</v>
      </c>
      <c r="P44" s="16">
        <v>128</v>
      </c>
      <c r="Q44" s="16">
        <v>397</v>
      </c>
      <c r="R44" s="10">
        <f t="shared" si="11"/>
        <v>-12</v>
      </c>
      <c r="S44" s="8">
        <f t="shared" si="4"/>
        <v>-9.375E-2</v>
      </c>
      <c r="T44" s="10">
        <f t="shared" si="12"/>
        <v>255</v>
      </c>
      <c r="U44" s="8">
        <f t="shared" si="6"/>
        <v>0.64231738035264485</v>
      </c>
    </row>
    <row r="45" spans="1:21" ht="18" customHeight="1" x14ac:dyDescent="0.15">
      <c r="A45" s="13" t="s">
        <v>37</v>
      </c>
      <c r="B45" s="14">
        <v>84</v>
      </c>
      <c r="C45" s="4">
        <f t="shared" si="7"/>
        <v>5.7628979143798022E-3</v>
      </c>
      <c r="D45" s="14">
        <v>362</v>
      </c>
      <c r="E45" s="4">
        <f t="shared" si="8"/>
        <v>5.4153514742621206E-3</v>
      </c>
      <c r="F45" s="14">
        <v>52</v>
      </c>
      <c r="G45" s="14">
        <v>199</v>
      </c>
      <c r="H45" s="14">
        <f t="shared" si="9"/>
        <v>32</v>
      </c>
      <c r="I45" s="15">
        <f t="shared" si="0"/>
        <v>0.61538461538461542</v>
      </c>
      <c r="J45" s="14">
        <f t="shared" si="10"/>
        <v>163</v>
      </c>
      <c r="K45" s="15">
        <f t="shared" si="2"/>
        <v>0.81909547738693467</v>
      </c>
      <c r="L45" s="16">
        <v>22</v>
      </c>
      <c r="M45" s="16">
        <v>129</v>
      </c>
      <c r="N45" s="16">
        <v>27</v>
      </c>
      <c r="O45" s="16">
        <v>146</v>
      </c>
      <c r="P45" s="16">
        <v>60</v>
      </c>
      <c r="Q45" s="16">
        <v>243</v>
      </c>
      <c r="R45" s="10">
        <f t="shared" si="11"/>
        <v>24</v>
      </c>
      <c r="S45" s="8">
        <f t="shared" si="4"/>
        <v>0.4</v>
      </c>
      <c r="T45" s="10">
        <f t="shared" si="12"/>
        <v>119</v>
      </c>
      <c r="U45" s="8">
        <f t="shared" si="6"/>
        <v>0.48971193415637859</v>
      </c>
    </row>
    <row r="46" spans="1:21" ht="18" customHeight="1" x14ac:dyDescent="0.15">
      <c r="A46" s="13" t="s">
        <v>38</v>
      </c>
      <c r="B46" s="14">
        <v>95</v>
      </c>
      <c r="C46" s="4">
        <f t="shared" si="7"/>
        <v>6.5175631174533479E-3</v>
      </c>
      <c r="D46" s="14">
        <v>398</v>
      </c>
      <c r="E46" s="4">
        <f t="shared" si="8"/>
        <v>5.9538947147964759E-3</v>
      </c>
      <c r="F46" s="14">
        <v>46</v>
      </c>
      <c r="G46" s="14">
        <v>201</v>
      </c>
      <c r="H46" s="14">
        <f t="shared" si="9"/>
        <v>49</v>
      </c>
      <c r="I46" s="15">
        <f t="shared" si="0"/>
        <v>1.0652173913043479</v>
      </c>
      <c r="J46" s="14">
        <f t="shared" si="10"/>
        <v>197</v>
      </c>
      <c r="K46" s="15">
        <f t="shared" si="2"/>
        <v>0.98009950248756217</v>
      </c>
      <c r="L46" s="16">
        <v>26</v>
      </c>
      <c r="M46" s="16">
        <v>175</v>
      </c>
      <c r="N46" s="16">
        <v>14</v>
      </c>
      <c r="O46" s="16">
        <v>80</v>
      </c>
      <c r="P46" s="16">
        <v>64</v>
      </c>
      <c r="Q46" s="16">
        <v>222</v>
      </c>
      <c r="R46" s="10">
        <f t="shared" si="11"/>
        <v>31</v>
      </c>
      <c r="S46" s="8">
        <f t="shared" si="4"/>
        <v>0.484375</v>
      </c>
      <c r="T46" s="10">
        <f t="shared" si="12"/>
        <v>176</v>
      </c>
      <c r="U46" s="8">
        <f t="shared" si="6"/>
        <v>0.7927927927927928</v>
      </c>
    </row>
    <row r="47" spans="1:21" ht="18" customHeight="1" x14ac:dyDescent="0.15">
      <c r="A47" s="13" t="s">
        <v>39</v>
      </c>
      <c r="B47" s="14">
        <v>195</v>
      </c>
      <c r="C47" s="4">
        <f t="shared" si="7"/>
        <v>1.3378155872667398E-2</v>
      </c>
      <c r="D47" s="14">
        <v>597</v>
      </c>
      <c r="E47" s="4">
        <f t="shared" si="8"/>
        <v>8.9308420721947133E-3</v>
      </c>
      <c r="F47" s="14">
        <v>225</v>
      </c>
      <c r="G47" s="14">
        <v>751</v>
      </c>
      <c r="H47" s="14">
        <f t="shared" si="9"/>
        <v>-30</v>
      </c>
      <c r="I47" s="15">
        <f t="shared" si="0"/>
        <v>-0.13333333333333333</v>
      </c>
      <c r="J47" s="14">
        <f t="shared" si="10"/>
        <v>-154</v>
      </c>
      <c r="K47" s="15">
        <f t="shared" si="2"/>
        <v>-0.20505992010652463</v>
      </c>
      <c r="L47" s="16">
        <v>76</v>
      </c>
      <c r="M47" s="16">
        <v>391</v>
      </c>
      <c r="N47" s="16">
        <v>43</v>
      </c>
      <c r="O47" s="16">
        <v>272</v>
      </c>
      <c r="P47" s="16">
        <v>306</v>
      </c>
      <c r="Q47" s="16">
        <v>1163</v>
      </c>
      <c r="R47" s="10">
        <f t="shared" si="11"/>
        <v>-111</v>
      </c>
      <c r="S47" s="8">
        <f t="shared" si="4"/>
        <v>-0.36274509803921567</v>
      </c>
      <c r="T47" s="10">
        <f t="shared" si="12"/>
        <v>-566</v>
      </c>
      <c r="U47" s="8">
        <f t="shared" si="6"/>
        <v>-0.4866723989681857</v>
      </c>
    </row>
    <row r="48" spans="1:21" ht="18" customHeight="1" x14ac:dyDescent="0.15">
      <c r="A48" s="13" t="s">
        <v>40</v>
      </c>
      <c r="B48" s="14">
        <v>124</v>
      </c>
      <c r="C48" s="4">
        <f t="shared" si="7"/>
        <v>8.5071350164654218E-3</v>
      </c>
      <c r="D48" s="14">
        <v>655</v>
      </c>
      <c r="E48" s="4">
        <f t="shared" si="8"/>
        <v>9.7984950708333955E-3</v>
      </c>
      <c r="F48" s="14">
        <v>70</v>
      </c>
      <c r="G48" s="14">
        <v>333</v>
      </c>
      <c r="H48" s="14">
        <f t="shared" si="9"/>
        <v>54</v>
      </c>
      <c r="I48" s="15">
        <f t="shared" si="0"/>
        <v>0.77142857142857146</v>
      </c>
      <c r="J48" s="14">
        <f t="shared" si="10"/>
        <v>322</v>
      </c>
      <c r="K48" s="15">
        <f t="shared" si="2"/>
        <v>0.96696696696696693</v>
      </c>
      <c r="L48" s="16">
        <v>38</v>
      </c>
      <c r="M48" s="16">
        <v>168</v>
      </c>
      <c r="N48" s="16">
        <v>30</v>
      </c>
      <c r="O48" s="16">
        <v>134</v>
      </c>
      <c r="P48" s="16">
        <v>124</v>
      </c>
      <c r="Q48" s="16">
        <v>623</v>
      </c>
      <c r="R48" s="10">
        <f t="shared" si="11"/>
        <v>0</v>
      </c>
      <c r="S48" s="8">
        <f t="shared" si="4"/>
        <v>0</v>
      </c>
      <c r="T48" s="10">
        <f t="shared" si="12"/>
        <v>32</v>
      </c>
      <c r="U48" s="8">
        <f t="shared" si="6"/>
        <v>5.1364365971107544E-2</v>
      </c>
    </row>
    <row r="49" spans="1:21" ht="18" customHeight="1" x14ac:dyDescent="0.15">
      <c r="A49" s="13" t="s">
        <v>41</v>
      </c>
      <c r="B49" s="14">
        <v>71</v>
      </c>
      <c r="C49" s="4">
        <f t="shared" si="7"/>
        <v>4.8710208562019758E-3</v>
      </c>
      <c r="D49" s="14">
        <v>278</v>
      </c>
      <c r="E49" s="4">
        <f t="shared" si="8"/>
        <v>4.1587505796819605E-3</v>
      </c>
      <c r="F49" s="14">
        <v>55</v>
      </c>
      <c r="G49" s="14">
        <v>228</v>
      </c>
      <c r="H49" s="14">
        <f t="shared" si="9"/>
        <v>16</v>
      </c>
      <c r="I49" s="15">
        <f t="shared" si="0"/>
        <v>0.29090909090909089</v>
      </c>
      <c r="J49" s="14">
        <f t="shared" si="10"/>
        <v>50</v>
      </c>
      <c r="K49" s="15">
        <f t="shared" si="2"/>
        <v>0.21929824561403508</v>
      </c>
      <c r="L49" s="16">
        <v>25</v>
      </c>
      <c r="M49" s="16">
        <v>103</v>
      </c>
      <c r="N49" s="16">
        <v>12</v>
      </c>
      <c r="O49" s="16">
        <v>58</v>
      </c>
      <c r="P49" s="16">
        <v>66</v>
      </c>
      <c r="Q49" s="16">
        <v>216</v>
      </c>
      <c r="R49" s="10">
        <f t="shared" si="11"/>
        <v>5</v>
      </c>
      <c r="S49" s="8">
        <f t="shared" si="4"/>
        <v>7.575757575757576E-2</v>
      </c>
      <c r="T49" s="10">
        <f t="shared" si="12"/>
        <v>62</v>
      </c>
      <c r="U49" s="8">
        <f t="shared" si="6"/>
        <v>0.28703703703703703</v>
      </c>
    </row>
    <row r="50" spans="1:21" ht="18" customHeight="1" x14ac:dyDescent="0.15">
      <c r="A50" s="13" t="s">
        <v>42</v>
      </c>
      <c r="B50" s="14">
        <v>1</v>
      </c>
      <c r="C50" s="4">
        <f t="shared" si="7"/>
        <v>6.8605927552140507E-5</v>
      </c>
      <c r="D50" s="14">
        <v>7</v>
      </c>
      <c r="E50" s="4">
        <f t="shared" si="8"/>
        <v>1.0471674121501339E-4</v>
      </c>
      <c r="F50" s="14">
        <v>1</v>
      </c>
      <c r="G50" s="14">
        <v>12</v>
      </c>
      <c r="H50" s="14">
        <f t="shared" si="9"/>
        <v>0</v>
      </c>
      <c r="I50" s="15">
        <f t="shared" si="0"/>
        <v>0</v>
      </c>
      <c r="J50" s="14">
        <f t="shared" si="10"/>
        <v>-5</v>
      </c>
      <c r="K50" s="15">
        <f t="shared" si="2"/>
        <v>-0.41666666666666669</v>
      </c>
      <c r="L50" s="16">
        <v>4</v>
      </c>
      <c r="M50" s="16">
        <v>14</v>
      </c>
      <c r="N50" s="16">
        <v>0</v>
      </c>
      <c r="O50" s="16">
        <v>0</v>
      </c>
      <c r="P50" s="16">
        <v>20</v>
      </c>
      <c r="Q50" s="16">
        <v>114</v>
      </c>
      <c r="R50" s="10">
        <f t="shared" si="11"/>
        <v>-19</v>
      </c>
      <c r="S50" s="8">
        <f t="shared" si="4"/>
        <v>-0.95</v>
      </c>
      <c r="T50" s="10">
        <f t="shared" si="12"/>
        <v>-107</v>
      </c>
      <c r="U50" s="8">
        <f t="shared" si="6"/>
        <v>-0.93859649122807021</v>
      </c>
    </row>
    <row r="51" spans="1:21" ht="18" customHeight="1" x14ac:dyDescent="0.15">
      <c r="A51" s="13" t="s">
        <v>43</v>
      </c>
      <c r="B51" s="14">
        <v>0</v>
      </c>
      <c r="C51" s="4">
        <f t="shared" si="7"/>
        <v>0</v>
      </c>
      <c r="D51" s="14">
        <v>0</v>
      </c>
      <c r="E51" s="4">
        <f t="shared" si="8"/>
        <v>0</v>
      </c>
      <c r="F51" s="14">
        <v>0</v>
      </c>
      <c r="G51" s="14">
        <v>0</v>
      </c>
      <c r="H51" s="14">
        <f t="shared" si="9"/>
        <v>0</v>
      </c>
      <c r="I51" s="15"/>
      <c r="J51" s="14">
        <f t="shared" si="10"/>
        <v>0</v>
      </c>
      <c r="K51" s="15"/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0">
        <f t="shared" si="11"/>
        <v>0</v>
      </c>
      <c r="S51" s="8"/>
      <c r="T51" s="10">
        <f t="shared" si="12"/>
        <v>0</v>
      </c>
      <c r="U51" s="8"/>
    </row>
    <row r="52" spans="1:21" ht="18" customHeight="1" x14ac:dyDescent="0.15">
      <c r="A52" s="13" t="s">
        <v>44</v>
      </c>
      <c r="B52" s="14">
        <v>145</v>
      </c>
      <c r="C52" s="4">
        <f t="shared" si="7"/>
        <v>9.9478594950603728E-3</v>
      </c>
      <c r="D52" s="14">
        <v>567</v>
      </c>
      <c r="E52" s="4">
        <f t="shared" si="8"/>
        <v>8.4820560384160845E-3</v>
      </c>
      <c r="F52" s="14">
        <v>121</v>
      </c>
      <c r="G52" s="14">
        <v>404</v>
      </c>
      <c r="H52" s="14">
        <f t="shared" si="9"/>
        <v>24</v>
      </c>
      <c r="I52" s="15">
        <f t="shared" ref="I52:I67" si="13">(B52-F52)/F52</f>
        <v>0.19834710743801653</v>
      </c>
      <c r="J52" s="14">
        <f t="shared" si="10"/>
        <v>163</v>
      </c>
      <c r="K52" s="15">
        <f t="shared" ref="K52:K67" si="14">(D52-G52)/G52</f>
        <v>0.40346534653465349</v>
      </c>
      <c r="L52" s="16">
        <v>34</v>
      </c>
      <c r="M52" s="16">
        <v>110</v>
      </c>
      <c r="N52" s="16">
        <v>15</v>
      </c>
      <c r="O52" s="16">
        <v>61</v>
      </c>
      <c r="P52" s="16">
        <v>185</v>
      </c>
      <c r="Q52" s="16">
        <v>567</v>
      </c>
      <c r="R52" s="10">
        <f t="shared" si="11"/>
        <v>-40</v>
      </c>
      <c r="S52" s="8">
        <f t="shared" ref="S52:S67" si="15">(B52-P52)/P52</f>
        <v>-0.21621621621621623</v>
      </c>
      <c r="T52" s="10">
        <f t="shared" si="12"/>
        <v>0</v>
      </c>
      <c r="U52" s="8">
        <f t="shared" ref="U52:U67" si="16">(D52-Q52)/Q52</f>
        <v>0</v>
      </c>
    </row>
    <row r="53" spans="1:21" ht="18" customHeight="1" x14ac:dyDescent="0.15">
      <c r="A53" s="13" t="s">
        <v>45</v>
      </c>
      <c r="B53" s="14">
        <v>166</v>
      </c>
      <c r="C53" s="4">
        <f t="shared" si="7"/>
        <v>1.1388583973655324E-2</v>
      </c>
      <c r="D53" s="14">
        <v>467</v>
      </c>
      <c r="E53" s="4">
        <f t="shared" si="8"/>
        <v>6.9861025924873215E-3</v>
      </c>
      <c r="F53" s="14">
        <v>107</v>
      </c>
      <c r="G53" s="14">
        <v>263</v>
      </c>
      <c r="H53" s="14">
        <f t="shared" si="9"/>
        <v>59</v>
      </c>
      <c r="I53" s="15">
        <f t="shared" si="13"/>
        <v>0.55140186915887845</v>
      </c>
      <c r="J53" s="14">
        <f t="shared" si="10"/>
        <v>204</v>
      </c>
      <c r="K53" s="15">
        <f t="shared" si="14"/>
        <v>0.7756653992395437</v>
      </c>
      <c r="L53" s="16">
        <v>13</v>
      </c>
      <c r="M53" s="16">
        <v>47</v>
      </c>
      <c r="N53" s="16">
        <v>14</v>
      </c>
      <c r="O53" s="16">
        <v>26</v>
      </c>
      <c r="P53" s="16">
        <v>213</v>
      </c>
      <c r="Q53" s="16">
        <v>529</v>
      </c>
      <c r="R53" s="10">
        <f t="shared" si="11"/>
        <v>-47</v>
      </c>
      <c r="S53" s="8">
        <f t="shared" si="15"/>
        <v>-0.22065727699530516</v>
      </c>
      <c r="T53" s="10">
        <f t="shared" si="12"/>
        <v>-62</v>
      </c>
      <c r="U53" s="8">
        <f t="shared" si="16"/>
        <v>-0.11720226843100189</v>
      </c>
    </row>
    <row r="54" spans="1:21" ht="18" customHeight="1" x14ac:dyDescent="0.15">
      <c r="A54" s="13" t="s">
        <v>46</v>
      </c>
      <c r="B54" s="14">
        <v>95</v>
      </c>
      <c r="C54" s="4">
        <f t="shared" si="7"/>
        <v>6.5175631174533479E-3</v>
      </c>
      <c r="D54" s="14">
        <v>362</v>
      </c>
      <c r="E54" s="4">
        <f t="shared" si="8"/>
        <v>5.4153514742621206E-3</v>
      </c>
      <c r="F54" s="14">
        <v>116</v>
      </c>
      <c r="G54" s="14">
        <v>404</v>
      </c>
      <c r="H54" s="14">
        <f t="shared" si="9"/>
        <v>-21</v>
      </c>
      <c r="I54" s="15">
        <f t="shared" si="13"/>
        <v>-0.18103448275862069</v>
      </c>
      <c r="J54" s="14">
        <f t="shared" si="10"/>
        <v>-42</v>
      </c>
      <c r="K54" s="15">
        <f t="shared" si="14"/>
        <v>-0.10396039603960396</v>
      </c>
      <c r="L54" s="16">
        <v>41</v>
      </c>
      <c r="M54" s="16">
        <v>194</v>
      </c>
      <c r="N54" s="16">
        <v>20</v>
      </c>
      <c r="O54" s="16">
        <v>93</v>
      </c>
      <c r="P54" s="16">
        <v>229</v>
      </c>
      <c r="Q54" s="16">
        <v>646</v>
      </c>
      <c r="R54" s="10">
        <f t="shared" si="11"/>
        <v>-134</v>
      </c>
      <c r="S54" s="8">
        <f t="shared" si="15"/>
        <v>-0.58515283842794763</v>
      </c>
      <c r="T54" s="10">
        <f t="shared" si="12"/>
        <v>-284</v>
      </c>
      <c r="U54" s="8">
        <f t="shared" si="16"/>
        <v>-0.43962848297213625</v>
      </c>
    </row>
    <row r="55" spans="1:21" ht="18" customHeight="1" x14ac:dyDescent="0.15">
      <c r="A55" s="13" t="s">
        <v>47</v>
      </c>
      <c r="B55" s="14">
        <v>513</v>
      </c>
      <c r="C55" s="4">
        <f t="shared" si="7"/>
        <v>3.5194840834248078E-2</v>
      </c>
      <c r="D55" s="14">
        <v>2129</v>
      </c>
      <c r="E55" s="4">
        <f t="shared" si="8"/>
        <v>3.1848848863823359E-2</v>
      </c>
      <c r="F55" s="14">
        <v>273</v>
      </c>
      <c r="G55" s="14">
        <v>1152</v>
      </c>
      <c r="H55" s="14">
        <f t="shared" si="9"/>
        <v>240</v>
      </c>
      <c r="I55" s="15">
        <f t="shared" si="13"/>
        <v>0.87912087912087911</v>
      </c>
      <c r="J55" s="14">
        <f t="shared" si="10"/>
        <v>977</v>
      </c>
      <c r="K55" s="15">
        <f t="shared" si="14"/>
        <v>0.84809027777777779</v>
      </c>
      <c r="L55" s="16">
        <v>50</v>
      </c>
      <c r="M55" s="16">
        <v>179</v>
      </c>
      <c r="N55" s="16">
        <v>12</v>
      </c>
      <c r="O55" s="16">
        <v>35</v>
      </c>
      <c r="P55" s="16">
        <v>305</v>
      </c>
      <c r="Q55" s="16">
        <v>1099</v>
      </c>
      <c r="R55" s="10">
        <f t="shared" si="11"/>
        <v>208</v>
      </c>
      <c r="S55" s="8">
        <f t="shared" si="15"/>
        <v>0.68196721311475406</v>
      </c>
      <c r="T55" s="10">
        <f t="shared" si="12"/>
        <v>1030</v>
      </c>
      <c r="U55" s="8">
        <f t="shared" si="16"/>
        <v>0.93721565059144674</v>
      </c>
    </row>
    <row r="56" spans="1:21" ht="18" customHeight="1" x14ac:dyDescent="0.15">
      <c r="A56" s="13" t="s">
        <v>48</v>
      </c>
      <c r="B56" s="14">
        <v>36</v>
      </c>
      <c r="C56" s="4">
        <f t="shared" si="7"/>
        <v>2.4698133918770581E-3</v>
      </c>
      <c r="D56" s="14">
        <v>177</v>
      </c>
      <c r="E56" s="4">
        <f t="shared" si="8"/>
        <v>2.6478375992939102E-3</v>
      </c>
      <c r="F56" s="14">
        <v>71</v>
      </c>
      <c r="G56" s="14">
        <v>382</v>
      </c>
      <c r="H56" s="14">
        <f t="shared" si="9"/>
        <v>-35</v>
      </c>
      <c r="I56" s="15">
        <f t="shared" si="13"/>
        <v>-0.49295774647887325</v>
      </c>
      <c r="J56" s="14">
        <f t="shared" si="10"/>
        <v>-205</v>
      </c>
      <c r="K56" s="15">
        <f t="shared" si="14"/>
        <v>-0.53664921465968585</v>
      </c>
      <c r="L56" s="16">
        <v>6</v>
      </c>
      <c r="M56" s="16">
        <v>33</v>
      </c>
      <c r="N56" s="16">
        <v>10</v>
      </c>
      <c r="O56" s="16">
        <v>36</v>
      </c>
      <c r="P56" s="16">
        <v>294</v>
      </c>
      <c r="Q56" s="16">
        <v>344</v>
      </c>
      <c r="R56" s="10">
        <f t="shared" si="11"/>
        <v>-258</v>
      </c>
      <c r="S56" s="8">
        <f t="shared" si="15"/>
        <v>-0.87755102040816324</v>
      </c>
      <c r="T56" s="10">
        <f t="shared" si="12"/>
        <v>-167</v>
      </c>
      <c r="U56" s="8">
        <f t="shared" si="16"/>
        <v>-0.48546511627906974</v>
      </c>
    </row>
    <row r="57" spans="1:21" ht="18" customHeight="1" x14ac:dyDescent="0.15">
      <c r="A57" s="13" t="s">
        <v>49</v>
      </c>
      <c r="B57" s="14">
        <v>7</v>
      </c>
      <c r="C57" s="4">
        <f t="shared" si="7"/>
        <v>4.8024149286498354E-4</v>
      </c>
      <c r="D57" s="14">
        <v>50</v>
      </c>
      <c r="E57" s="4">
        <f t="shared" si="8"/>
        <v>7.4797672296438131E-4</v>
      </c>
      <c r="F57" s="14">
        <v>20</v>
      </c>
      <c r="G57" s="14">
        <v>24</v>
      </c>
      <c r="H57" s="14">
        <f t="shared" si="9"/>
        <v>-13</v>
      </c>
      <c r="I57" s="15">
        <f t="shared" si="13"/>
        <v>-0.65</v>
      </c>
      <c r="J57" s="14">
        <f t="shared" si="10"/>
        <v>26</v>
      </c>
      <c r="K57" s="15">
        <f t="shared" si="14"/>
        <v>1.0833333333333333</v>
      </c>
      <c r="L57" s="16">
        <v>1</v>
      </c>
      <c r="M57" s="16">
        <v>2</v>
      </c>
      <c r="N57" s="16">
        <v>0</v>
      </c>
      <c r="O57" s="16">
        <v>0</v>
      </c>
      <c r="P57" s="16">
        <v>19</v>
      </c>
      <c r="Q57" s="16">
        <v>24</v>
      </c>
      <c r="R57" s="10">
        <f t="shared" si="11"/>
        <v>-12</v>
      </c>
      <c r="S57" s="8">
        <f t="shared" si="15"/>
        <v>-0.63157894736842102</v>
      </c>
      <c r="T57" s="10">
        <f t="shared" si="12"/>
        <v>26</v>
      </c>
      <c r="U57" s="8">
        <f t="shared" si="16"/>
        <v>1.0833333333333333</v>
      </c>
    </row>
    <row r="58" spans="1:21" ht="18" customHeight="1" x14ac:dyDescent="0.15">
      <c r="A58" s="13" t="s">
        <v>50</v>
      </c>
      <c r="B58" s="14">
        <v>3</v>
      </c>
      <c r="C58" s="4">
        <f t="shared" si="7"/>
        <v>2.0581778265642151E-4</v>
      </c>
      <c r="D58" s="14">
        <v>11</v>
      </c>
      <c r="E58" s="4">
        <f t="shared" si="8"/>
        <v>1.645548790521639E-4</v>
      </c>
      <c r="F58" s="14">
        <v>3</v>
      </c>
      <c r="G58" s="14">
        <v>9</v>
      </c>
      <c r="H58" s="14">
        <f t="shared" si="9"/>
        <v>0</v>
      </c>
      <c r="I58" s="15">
        <f t="shared" si="13"/>
        <v>0</v>
      </c>
      <c r="J58" s="14">
        <f t="shared" si="10"/>
        <v>2</v>
      </c>
      <c r="K58" s="15">
        <f t="shared" si="14"/>
        <v>0.22222222222222221</v>
      </c>
      <c r="L58" s="16">
        <v>1</v>
      </c>
      <c r="M58" s="16">
        <v>6</v>
      </c>
      <c r="N58" s="16">
        <v>1</v>
      </c>
      <c r="O58" s="16">
        <v>1</v>
      </c>
      <c r="P58" s="16">
        <v>9</v>
      </c>
      <c r="Q58" s="16">
        <v>29</v>
      </c>
      <c r="R58" s="10">
        <f t="shared" si="11"/>
        <v>-6</v>
      </c>
      <c r="S58" s="8">
        <f t="shared" si="15"/>
        <v>-0.66666666666666663</v>
      </c>
      <c r="T58" s="10">
        <f t="shared" si="12"/>
        <v>-18</v>
      </c>
      <c r="U58" s="8">
        <f t="shared" si="16"/>
        <v>-0.62068965517241381</v>
      </c>
    </row>
    <row r="59" spans="1:21" ht="18" customHeight="1" x14ac:dyDescent="0.15">
      <c r="A59" s="13" t="s">
        <v>51</v>
      </c>
      <c r="B59" s="14">
        <v>10</v>
      </c>
      <c r="C59" s="4">
        <f t="shared" si="7"/>
        <v>6.860592755214051E-4</v>
      </c>
      <c r="D59" s="14">
        <v>50</v>
      </c>
      <c r="E59" s="4">
        <f t="shared" si="8"/>
        <v>7.4797672296438131E-4</v>
      </c>
      <c r="F59" s="14">
        <v>23</v>
      </c>
      <c r="G59" s="14">
        <v>64</v>
      </c>
      <c r="H59" s="14">
        <f t="shared" si="9"/>
        <v>-13</v>
      </c>
      <c r="I59" s="15">
        <f t="shared" si="13"/>
        <v>-0.56521739130434778</v>
      </c>
      <c r="J59" s="14">
        <f t="shared" si="10"/>
        <v>-14</v>
      </c>
      <c r="K59" s="15">
        <f t="shared" si="14"/>
        <v>-0.21875</v>
      </c>
      <c r="L59" s="16">
        <v>5</v>
      </c>
      <c r="M59" s="16">
        <v>25</v>
      </c>
      <c r="N59" s="16">
        <v>4</v>
      </c>
      <c r="O59" s="16">
        <v>16</v>
      </c>
      <c r="P59" s="16">
        <v>139</v>
      </c>
      <c r="Q59" s="16">
        <v>188</v>
      </c>
      <c r="R59" s="10">
        <f t="shared" si="11"/>
        <v>-129</v>
      </c>
      <c r="S59" s="8">
        <f t="shared" si="15"/>
        <v>-0.92805755395683454</v>
      </c>
      <c r="T59" s="10">
        <f t="shared" si="12"/>
        <v>-138</v>
      </c>
      <c r="U59" s="8">
        <f t="shared" si="16"/>
        <v>-0.73404255319148937</v>
      </c>
    </row>
    <row r="60" spans="1:21" ht="18" customHeight="1" x14ac:dyDescent="0.15">
      <c r="A60" s="13" t="s">
        <v>52</v>
      </c>
      <c r="B60" s="14">
        <v>20</v>
      </c>
      <c r="C60" s="4">
        <f t="shared" si="7"/>
        <v>1.3721185510428102E-3</v>
      </c>
      <c r="D60" s="14">
        <v>63</v>
      </c>
      <c r="E60" s="4">
        <f t="shared" si="8"/>
        <v>9.4245067093512045E-4</v>
      </c>
      <c r="F60" s="14">
        <v>17</v>
      </c>
      <c r="G60" s="14">
        <v>36</v>
      </c>
      <c r="H60" s="14">
        <f t="shared" si="9"/>
        <v>3</v>
      </c>
      <c r="I60" s="15">
        <f t="shared" si="13"/>
        <v>0.17647058823529413</v>
      </c>
      <c r="J60" s="14">
        <f t="shared" si="10"/>
        <v>27</v>
      </c>
      <c r="K60" s="15">
        <f t="shared" si="14"/>
        <v>0.75</v>
      </c>
      <c r="L60" s="16">
        <v>2</v>
      </c>
      <c r="M60" s="16">
        <v>4</v>
      </c>
      <c r="N60" s="16">
        <v>9</v>
      </c>
      <c r="O60" s="16">
        <v>107</v>
      </c>
      <c r="P60" s="16">
        <v>24</v>
      </c>
      <c r="Q60" s="16">
        <v>162</v>
      </c>
      <c r="R60" s="10">
        <f t="shared" si="11"/>
        <v>-4</v>
      </c>
      <c r="S60" s="8">
        <f t="shared" si="15"/>
        <v>-0.16666666666666666</v>
      </c>
      <c r="T60" s="10">
        <f t="shared" si="12"/>
        <v>-99</v>
      </c>
      <c r="U60" s="8">
        <f t="shared" si="16"/>
        <v>-0.61111111111111116</v>
      </c>
    </row>
    <row r="61" spans="1:21" ht="18" customHeight="1" x14ac:dyDescent="0.15">
      <c r="A61" s="13" t="s">
        <v>53</v>
      </c>
      <c r="B61" s="14">
        <v>28</v>
      </c>
      <c r="C61" s="4">
        <f t="shared" si="7"/>
        <v>1.9209659714599342E-3</v>
      </c>
      <c r="D61" s="14">
        <v>60</v>
      </c>
      <c r="E61" s="4">
        <f t="shared" si="8"/>
        <v>8.9757206755725766E-4</v>
      </c>
      <c r="F61" s="14">
        <v>34</v>
      </c>
      <c r="G61" s="14">
        <v>42</v>
      </c>
      <c r="H61" s="14">
        <f t="shared" si="9"/>
        <v>-6</v>
      </c>
      <c r="I61" s="15">
        <f t="shared" si="13"/>
        <v>-0.17647058823529413</v>
      </c>
      <c r="J61" s="14">
        <f t="shared" si="10"/>
        <v>18</v>
      </c>
      <c r="K61" s="15">
        <f t="shared" si="14"/>
        <v>0.42857142857142855</v>
      </c>
      <c r="L61" s="16">
        <v>15</v>
      </c>
      <c r="M61" s="16">
        <v>25</v>
      </c>
      <c r="N61" s="16">
        <v>0</v>
      </c>
      <c r="O61" s="16">
        <v>0</v>
      </c>
      <c r="P61" s="16">
        <v>72</v>
      </c>
      <c r="Q61" s="16">
        <v>125</v>
      </c>
      <c r="R61" s="10">
        <f t="shared" si="11"/>
        <v>-44</v>
      </c>
      <c r="S61" s="8">
        <f t="shared" si="15"/>
        <v>-0.61111111111111116</v>
      </c>
      <c r="T61" s="10">
        <f t="shared" si="12"/>
        <v>-65</v>
      </c>
      <c r="U61" s="8">
        <f t="shared" si="16"/>
        <v>-0.52</v>
      </c>
    </row>
    <row r="62" spans="1:21" ht="18" customHeight="1" x14ac:dyDescent="0.15">
      <c r="A62" s="13" t="s">
        <v>54</v>
      </c>
      <c r="B62" s="14">
        <v>24</v>
      </c>
      <c r="C62" s="4">
        <f t="shared" si="7"/>
        <v>1.6465422612513721E-3</v>
      </c>
      <c r="D62" s="14">
        <v>100</v>
      </c>
      <c r="E62" s="4">
        <f t="shared" si="8"/>
        <v>1.4959534459287626E-3</v>
      </c>
      <c r="F62" s="14">
        <v>24</v>
      </c>
      <c r="G62" s="14">
        <v>72</v>
      </c>
      <c r="H62" s="14">
        <f t="shared" si="9"/>
        <v>0</v>
      </c>
      <c r="I62" s="15">
        <f t="shared" si="13"/>
        <v>0</v>
      </c>
      <c r="J62" s="14">
        <f t="shared" si="10"/>
        <v>28</v>
      </c>
      <c r="K62" s="15">
        <f t="shared" si="14"/>
        <v>0.3888888888888889</v>
      </c>
      <c r="L62" s="16">
        <v>3</v>
      </c>
      <c r="M62" s="16">
        <v>5</v>
      </c>
      <c r="N62" s="16">
        <v>0</v>
      </c>
      <c r="O62" s="16">
        <v>0</v>
      </c>
      <c r="P62" s="16">
        <v>25</v>
      </c>
      <c r="Q62" s="16">
        <v>97</v>
      </c>
      <c r="R62" s="10">
        <f t="shared" si="11"/>
        <v>-1</v>
      </c>
      <c r="S62" s="8">
        <f t="shared" si="15"/>
        <v>-0.04</v>
      </c>
      <c r="T62" s="10">
        <f t="shared" si="12"/>
        <v>3</v>
      </c>
      <c r="U62" s="8">
        <f t="shared" si="16"/>
        <v>3.0927835051546393E-2</v>
      </c>
    </row>
    <row r="63" spans="1:21" ht="18" customHeight="1" x14ac:dyDescent="0.15">
      <c r="A63" s="13" t="s">
        <v>55</v>
      </c>
      <c r="B63" s="14">
        <v>0</v>
      </c>
      <c r="C63" s="4">
        <f t="shared" si="7"/>
        <v>0</v>
      </c>
      <c r="D63" s="14">
        <v>0</v>
      </c>
      <c r="E63" s="4">
        <f t="shared" si="8"/>
        <v>0</v>
      </c>
      <c r="F63" s="14">
        <v>4</v>
      </c>
      <c r="G63" s="14">
        <v>12</v>
      </c>
      <c r="H63" s="14">
        <f t="shared" si="9"/>
        <v>-4</v>
      </c>
      <c r="I63" s="15">
        <f t="shared" si="13"/>
        <v>-1</v>
      </c>
      <c r="J63" s="14">
        <f t="shared" si="10"/>
        <v>-12</v>
      </c>
      <c r="K63" s="15">
        <f t="shared" si="14"/>
        <v>-1</v>
      </c>
      <c r="L63" s="16">
        <v>1</v>
      </c>
      <c r="M63" s="16">
        <v>14</v>
      </c>
      <c r="N63" s="16">
        <v>0</v>
      </c>
      <c r="O63" s="16">
        <v>0</v>
      </c>
      <c r="P63" s="16">
        <v>4</v>
      </c>
      <c r="Q63" s="16">
        <v>7</v>
      </c>
      <c r="R63" s="10">
        <f t="shared" si="11"/>
        <v>-4</v>
      </c>
      <c r="S63" s="8">
        <f t="shared" si="15"/>
        <v>-1</v>
      </c>
      <c r="T63" s="10">
        <f t="shared" si="12"/>
        <v>-7</v>
      </c>
      <c r="U63" s="8">
        <f t="shared" si="16"/>
        <v>-1</v>
      </c>
    </row>
    <row r="64" spans="1:21" ht="18" customHeight="1" x14ac:dyDescent="0.15">
      <c r="A64" s="13" t="s">
        <v>56</v>
      </c>
      <c r="B64" s="14">
        <v>12</v>
      </c>
      <c r="C64" s="4">
        <f t="shared" si="7"/>
        <v>8.2327113062568603E-4</v>
      </c>
      <c r="D64" s="14">
        <v>22</v>
      </c>
      <c r="E64" s="4">
        <f t="shared" si="8"/>
        <v>3.291097581043278E-4</v>
      </c>
      <c r="F64" s="14">
        <v>8</v>
      </c>
      <c r="G64" s="14">
        <v>19</v>
      </c>
      <c r="H64" s="14">
        <f t="shared" si="9"/>
        <v>4</v>
      </c>
      <c r="I64" s="15">
        <f t="shared" si="13"/>
        <v>0.5</v>
      </c>
      <c r="J64" s="14">
        <f t="shared" si="10"/>
        <v>3</v>
      </c>
      <c r="K64" s="15">
        <f t="shared" si="14"/>
        <v>0.15789473684210525</v>
      </c>
      <c r="L64" s="16">
        <v>2</v>
      </c>
      <c r="M64" s="16">
        <v>2</v>
      </c>
      <c r="N64" s="16">
        <v>2</v>
      </c>
      <c r="O64" s="16">
        <v>4</v>
      </c>
      <c r="P64" s="16">
        <v>25</v>
      </c>
      <c r="Q64" s="16">
        <v>35</v>
      </c>
      <c r="R64" s="10">
        <f t="shared" si="11"/>
        <v>-13</v>
      </c>
      <c r="S64" s="8">
        <f t="shared" si="15"/>
        <v>-0.52</v>
      </c>
      <c r="T64" s="10">
        <f t="shared" si="12"/>
        <v>-13</v>
      </c>
      <c r="U64" s="8">
        <f t="shared" si="16"/>
        <v>-0.37142857142857144</v>
      </c>
    </row>
    <row r="65" spans="1:21" ht="18" customHeight="1" x14ac:dyDescent="0.15">
      <c r="A65" s="13" t="s">
        <v>57</v>
      </c>
      <c r="B65" s="14">
        <v>929</v>
      </c>
      <c r="C65" s="4">
        <f t="shared" si="7"/>
        <v>6.3734906695938523E-2</v>
      </c>
      <c r="D65" s="14">
        <v>2997</v>
      </c>
      <c r="E65" s="4">
        <f t="shared" si="8"/>
        <v>4.4833724774485016E-2</v>
      </c>
      <c r="F65" s="14">
        <v>911</v>
      </c>
      <c r="G65" s="14">
        <v>2583</v>
      </c>
      <c r="H65" s="14">
        <f t="shared" si="9"/>
        <v>18</v>
      </c>
      <c r="I65" s="15">
        <f t="shared" si="13"/>
        <v>1.9758507135016465E-2</v>
      </c>
      <c r="J65" s="14">
        <f t="shared" si="10"/>
        <v>414</v>
      </c>
      <c r="K65" s="15">
        <f t="shared" si="14"/>
        <v>0.16027874564459929</v>
      </c>
      <c r="L65" s="16">
        <v>229</v>
      </c>
      <c r="M65" s="16">
        <v>1144</v>
      </c>
      <c r="N65" s="16">
        <v>39</v>
      </c>
      <c r="O65" s="16">
        <v>109</v>
      </c>
      <c r="P65" s="16">
        <v>1479</v>
      </c>
      <c r="Q65" s="16">
        <v>4012</v>
      </c>
      <c r="R65" s="10">
        <f t="shared" si="11"/>
        <v>-550</v>
      </c>
      <c r="S65" s="8">
        <f t="shared" si="15"/>
        <v>-0.37187288708586885</v>
      </c>
      <c r="T65" s="10">
        <f t="shared" si="12"/>
        <v>-1015</v>
      </c>
      <c r="U65" s="8">
        <f t="shared" si="16"/>
        <v>-0.25299102691924225</v>
      </c>
    </row>
    <row r="66" spans="1:21" ht="18" customHeight="1" x14ac:dyDescent="0.15">
      <c r="A66" s="13" t="s">
        <v>58</v>
      </c>
      <c r="B66" s="14">
        <v>201</v>
      </c>
      <c r="C66" s="4">
        <f t="shared" si="7"/>
        <v>1.3789791437980242E-2</v>
      </c>
      <c r="D66" s="14">
        <v>1118</v>
      </c>
      <c r="E66" s="4">
        <f t="shared" si="8"/>
        <v>1.6724759525483569E-2</v>
      </c>
      <c r="F66" s="14">
        <v>14</v>
      </c>
      <c r="G66" s="14">
        <v>52</v>
      </c>
      <c r="H66" s="14">
        <f t="shared" si="9"/>
        <v>187</v>
      </c>
      <c r="I66" s="15">
        <f t="shared" si="13"/>
        <v>13.357142857142858</v>
      </c>
      <c r="J66" s="14">
        <f t="shared" si="10"/>
        <v>1066</v>
      </c>
      <c r="K66" s="15">
        <f t="shared" si="14"/>
        <v>20.5</v>
      </c>
      <c r="L66" s="16">
        <v>1</v>
      </c>
      <c r="M66" s="16">
        <v>7</v>
      </c>
      <c r="N66" s="16">
        <v>2</v>
      </c>
      <c r="O66" s="16">
        <v>12</v>
      </c>
      <c r="P66" s="16">
        <v>7</v>
      </c>
      <c r="Q66" s="16">
        <v>32</v>
      </c>
      <c r="R66" s="10">
        <f t="shared" si="11"/>
        <v>194</v>
      </c>
      <c r="S66" s="8">
        <f t="shared" si="15"/>
        <v>27.714285714285715</v>
      </c>
      <c r="T66" s="10">
        <f t="shared" si="12"/>
        <v>1086</v>
      </c>
      <c r="U66" s="8">
        <f t="shared" si="16"/>
        <v>33.9375</v>
      </c>
    </row>
    <row r="67" spans="1:21" ht="18" customHeight="1" x14ac:dyDescent="0.15">
      <c r="A67" s="13" t="s">
        <v>59</v>
      </c>
      <c r="B67" s="14">
        <v>63</v>
      </c>
      <c r="C67" s="4">
        <f>B67/B$4</f>
        <v>4.3221734357848521E-3</v>
      </c>
      <c r="D67" s="14">
        <v>292</v>
      </c>
      <c r="E67" s="4">
        <f>D67/D$4</f>
        <v>4.3681840621119872E-3</v>
      </c>
      <c r="F67" s="14">
        <v>41</v>
      </c>
      <c r="G67" s="14">
        <v>253</v>
      </c>
      <c r="H67" s="14">
        <f t="shared" si="9"/>
        <v>22</v>
      </c>
      <c r="I67" s="15">
        <f t="shared" si="13"/>
        <v>0.53658536585365857</v>
      </c>
      <c r="J67" s="14">
        <f t="shared" si="10"/>
        <v>39</v>
      </c>
      <c r="K67" s="15">
        <f t="shared" si="14"/>
        <v>0.1541501976284585</v>
      </c>
      <c r="L67" s="16">
        <v>25</v>
      </c>
      <c r="M67" s="16">
        <v>108</v>
      </c>
      <c r="N67" s="16">
        <v>10</v>
      </c>
      <c r="O67" s="16">
        <v>66</v>
      </c>
      <c r="P67" s="16">
        <v>48</v>
      </c>
      <c r="Q67" s="16">
        <v>190</v>
      </c>
      <c r="R67" s="10">
        <f t="shared" si="11"/>
        <v>15</v>
      </c>
      <c r="S67" s="8">
        <f t="shared" si="15"/>
        <v>0.3125</v>
      </c>
      <c r="T67" s="10">
        <f t="shared" si="12"/>
        <v>102</v>
      </c>
      <c r="U67" s="8">
        <f t="shared" si="16"/>
        <v>0.5368421052631579</v>
      </c>
    </row>
    <row r="68" spans="1:21" s="6" customFormat="1" ht="37" customHeight="1" x14ac:dyDescent="0.15">
      <c r="A68" s="22" t="s">
        <v>94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s="6" customFormat="1" ht="18" customHeight="1" x14ac:dyDescent="0.15">
      <c r="A69" s="23" t="s">
        <v>83</v>
      </c>
      <c r="B69" s="21" t="s">
        <v>84</v>
      </c>
      <c r="C69" s="21"/>
      <c r="D69" s="21"/>
      <c r="E69" s="21"/>
      <c r="F69" s="20" t="s">
        <v>85</v>
      </c>
      <c r="G69" s="20"/>
      <c r="H69" s="21" t="s">
        <v>86</v>
      </c>
      <c r="I69" s="21"/>
      <c r="J69" s="21"/>
      <c r="K69" s="21"/>
      <c r="L69" s="21">
        <v>2021</v>
      </c>
      <c r="M69" s="21"/>
      <c r="N69" s="20" t="s">
        <v>87</v>
      </c>
      <c r="O69" s="20"/>
      <c r="P69" s="20" t="s">
        <v>88</v>
      </c>
      <c r="Q69" s="20"/>
      <c r="R69" s="21" t="s">
        <v>89</v>
      </c>
      <c r="S69" s="21"/>
      <c r="T69" s="21"/>
      <c r="U69" s="21"/>
    </row>
    <row r="70" spans="1:21" s="6" customFormat="1" ht="18" customHeight="1" x14ac:dyDescent="0.15">
      <c r="A70" s="23"/>
      <c r="B70" s="1" t="s">
        <v>90</v>
      </c>
      <c r="C70" s="2" t="s">
        <v>91</v>
      </c>
      <c r="D70" s="1" t="s">
        <v>92</v>
      </c>
      <c r="E70" s="2" t="s">
        <v>91</v>
      </c>
      <c r="F70" s="1" t="s">
        <v>90</v>
      </c>
      <c r="G70" s="1" t="s">
        <v>92</v>
      </c>
      <c r="H70" s="24" t="s">
        <v>90</v>
      </c>
      <c r="I70" s="25"/>
      <c r="J70" s="24" t="s">
        <v>92</v>
      </c>
      <c r="K70" s="25"/>
      <c r="L70" s="1" t="s">
        <v>90</v>
      </c>
      <c r="M70" s="1" t="s">
        <v>92</v>
      </c>
      <c r="N70" s="1" t="s">
        <v>90</v>
      </c>
      <c r="O70" s="1" t="s">
        <v>92</v>
      </c>
      <c r="P70" s="1" t="s">
        <v>90</v>
      </c>
      <c r="Q70" s="1" t="s">
        <v>92</v>
      </c>
      <c r="R70" s="24" t="s">
        <v>90</v>
      </c>
      <c r="S70" s="25"/>
      <c r="T70" s="24" t="s">
        <v>92</v>
      </c>
      <c r="U70" s="25"/>
    </row>
    <row r="71" spans="1:21" ht="18" customHeight="1" x14ac:dyDescent="0.15">
      <c r="A71" s="13" t="s">
        <v>60</v>
      </c>
      <c r="B71" s="14">
        <v>4480</v>
      </c>
      <c r="C71" s="4">
        <f t="shared" ref="C71:C91" si="17">B71/B$3</f>
        <v>1.9551451302484518E-2</v>
      </c>
      <c r="D71" s="14">
        <v>19119</v>
      </c>
      <c r="E71" s="4">
        <f t="shared" ref="E71:E91" si="18">D71/D$3</f>
        <v>1.6268471041117477E-2</v>
      </c>
      <c r="F71" s="14">
        <v>3727</v>
      </c>
      <c r="G71" s="14">
        <v>17156</v>
      </c>
      <c r="H71" s="14">
        <f t="shared" ref="H71:H91" si="19">B71-F71</f>
        <v>753</v>
      </c>
      <c r="I71" s="15">
        <f t="shared" ref="I71:I91" si="20">(B71-F71)/F71</f>
        <v>0.20203917359806814</v>
      </c>
      <c r="J71" s="14">
        <f t="shared" ref="J71:J91" si="21">D71-G71</f>
        <v>1963</v>
      </c>
      <c r="K71" s="15">
        <f t="shared" ref="K71:K91" si="22">(D71-G71)/G71</f>
        <v>0.11442061086500349</v>
      </c>
      <c r="L71" s="16">
        <v>1932</v>
      </c>
      <c r="M71" s="16">
        <v>9870</v>
      </c>
      <c r="N71" s="16">
        <v>1884</v>
      </c>
      <c r="O71" s="16">
        <v>8618</v>
      </c>
      <c r="P71" s="16">
        <v>5600</v>
      </c>
      <c r="Q71" s="16">
        <v>21584</v>
      </c>
      <c r="R71" s="10">
        <f t="shared" ref="R71:R91" si="23">B71-P71</f>
        <v>-1120</v>
      </c>
      <c r="S71" s="8">
        <f t="shared" ref="S71:S91" si="24">(B71-P71)/P71</f>
        <v>-0.2</v>
      </c>
      <c r="T71" s="10">
        <f t="shared" ref="T71:T91" si="25">D71-Q71</f>
        <v>-2465</v>
      </c>
      <c r="U71" s="8">
        <f t="shared" ref="U71:U91" si="26">(D71-Q71)/Q71</f>
        <v>-0.11420496664195701</v>
      </c>
    </row>
    <row r="72" spans="1:21" ht="18" customHeight="1" x14ac:dyDescent="0.15">
      <c r="A72" s="13" t="s">
        <v>61</v>
      </c>
      <c r="B72" s="14">
        <v>18200</v>
      </c>
      <c r="C72" s="4">
        <f t="shared" si="17"/>
        <v>7.9427770916343357E-2</v>
      </c>
      <c r="D72" s="14">
        <v>92870</v>
      </c>
      <c r="E72" s="4">
        <f t="shared" si="18"/>
        <v>7.9023636465745076E-2</v>
      </c>
      <c r="F72" s="14">
        <v>17204</v>
      </c>
      <c r="G72" s="14">
        <v>86364</v>
      </c>
      <c r="H72" s="14">
        <f t="shared" si="19"/>
        <v>996</v>
      </c>
      <c r="I72" s="15">
        <f t="shared" si="20"/>
        <v>5.7893513136479891E-2</v>
      </c>
      <c r="J72" s="14">
        <f t="shared" si="21"/>
        <v>6506</v>
      </c>
      <c r="K72" s="15">
        <f t="shared" si="22"/>
        <v>7.5332314390255201E-2</v>
      </c>
      <c r="L72" s="16">
        <v>14812</v>
      </c>
      <c r="M72" s="16">
        <v>84107</v>
      </c>
      <c r="N72" s="16">
        <v>12134</v>
      </c>
      <c r="O72" s="16">
        <v>65956</v>
      </c>
      <c r="P72" s="16">
        <v>18318</v>
      </c>
      <c r="Q72" s="16">
        <v>85211</v>
      </c>
      <c r="R72" s="10">
        <f t="shared" si="23"/>
        <v>-118</v>
      </c>
      <c r="S72" s="8">
        <f t="shared" si="24"/>
        <v>-6.4417512828911453E-3</v>
      </c>
      <c r="T72" s="10">
        <f t="shared" si="25"/>
        <v>7659</v>
      </c>
      <c r="U72" s="8">
        <f t="shared" si="26"/>
        <v>8.9882761615284412E-2</v>
      </c>
    </row>
    <row r="73" spans="1:21" ht="18" customHeight="1" x14ac:dyDescent="0.15">
      <c r="A73" s="13" t="s">
        <v>62</v>
      </c>
      <c r="B73" s="14">
        <v>451</v>
      </c>
      <c r="C73" s="4">
        <f t="shared" si="17"/>
        <v>1.968237619959937E-3</v>
      </c>
      <c r="D73" s="14">
        <v>2704</v>
      </c>
      <c r="E73" s="4">
        <f t="shared" si="18"/>
        <v>2.3008497146912318E-3</v>
      </c>
      <c r="F73" s="14">
        <v>269</v>
      </c>
      <c r="G73" s="14">
        <v>1901</v>
      </c>
      <c r="H73" s="14">
        <f t="shared" si="19"/>
        <v>182</v>
      </c>
      <c r="I73" s="15">
        <f t="shared" si="20"/>
        <v>0.67657992565055758</v>
      </c>
      <c r="J73" s="14">
        <f t="shared" si="21"/>
        <v>803</v>
      </c>
      <c r="K73" s="15">
        <f t="shared" si="22"/>
        <v>0.42240925828511311</v>
      </c>
      <c r="L73" s="16">
        <v>300</v>
      </c>
      <c r="M73" s="16">
        <v>1837</v>
      </c>
      <c r="N73" s="16">
        <v>243</v>
      </c>
      <c r="O73" s="16">
        <v>1656</v>
      </c>
      <c r="P73" s="16">
        <v>461</v>
      </c>
      <c r="Q73" s="16">
        <v>3058</v>
      </c>
      <c r="R73" s="10">
        <f t="shared" si="23"/>
        <v>-10</v>
      </c>
      <c r="S73" s="8">
        <f t="shared" si="24"/>
        <v>-2.1691973969631236E-2</v>
      </c>
      <c r="T73" s="10">
        <f t="shared" si="25"/>
        <v>-354</v>
      </c>
      <c r="U73" s="8">
        <f t="shared" si="26"/>
        <v>-0.1157619359058208</v>
      </c>
    </row>
    <row r="74" spans="1:21" ht="18" customHeight="1" x14ac:dyDescent="0.15">
      <c r="A74" s="13" t="s">
        <v>63</v>
      </c>
      <c r="B74" s="14">
        <v>5685</v>
      </c>
      <c r="C74" s="4">
        <f t="shared" si="17"/>
        <v>2.4810268003264396E-2</v>
      </c>
      <c r="D74" s="14">
        <v>16287</v>
      </c>
      <c r="E74" s="4">
        <f t="shared" si="18"/>
        <v>1.3858705363600626E-2</v>
      </c>
      <c r="F74" s="14">
        <v>4755</v>
      </c>
      <c r="G74" s="14">
        <v>13296</v>
      </c>
      <c r="H74" s="14">
        <f t="shared" si="19"/>
        <v>930</v>
      </c>
      <c r="I74" s="15">
        <f t="shared" si="20"/>
        <v>0.19558359621451105</v>
      </c>
      <c r="J74" s="14">
        <f t="shared" si="21"/>
        <v>2991</v>
      </c>
      <c r="K74" s="15">
        <f t="shared" si="22"/>
        <v>0.22495487364620939</v>
      </c>
      <c r="L74" s="16">
        <v>3364</v>
      </c>
      <c r="M74" s="16">
        <v>11337</v>
      </c>
      <c r="N74" s="16">
        <v>1703</v>
      </c>
      <c r="O74" s="16">
        <v>5211</v>
      </c>
      <c r="P74" s="16">
        <v>7228</v>
      </c>
      <c r="Q74" s="16">
        <v>19084</v>
      </c>
      <c r="R74" s="10">
        <f t="shared" si="23"/>
        <v>-1543</v>
      </c>
      <c r="S74" s="8">
        <f t="shared" si="24"/>
        <v>-0.21347537354731599</v>
      </c>
      <c r="T74" s="10">
        <f t="shared" si="25"/>
        <v>-2797</v>
      </c>
      <c r="U74" s="8">
        <f t="shared" si="26"/>
        <v>-0.14656256549989519</v>
      </c>
    </row>
    <row r="75" spans="1:21" ht="18" customHeight="1" x14ac:dyDescent="0.15">
      <c r="A75" s="13" t="s">
        <v>64</v>
      </c>
      <c r="B75" s="14">
        <v>50396</v>
      </c>
      <c r="C75" s="4">
        <f t="shared" si="17"/>
        <v>0.21993637050000217</v>
      </c>
      <c r="D75" s="14">
        <v>296793</v>
      </c>
      <c r="E75" s="4">
        <f t="shared" si="18"/>
        <v>0.25254293246019038</v>
      </c>
      <c r="F75" s="14">
        <v>45414</v>
      </c>
      <c r="G75" s="14">
        <v>281423</v>
      </c>
      <c r="H75" s="14">
        <f t="shared" si="19"/>
        <v>4982</v>
      </c>
      <c r="I75" s="15">
        <f t="shared" si="20"/>
        <v>0.10970185405381601</v>
      </c>
      <c r="J75" s="14">
        <f t="shared" si="21"/>
        <v>15370</v>
      </c>
      <c r="K75" s="15">
        <f t="shared" si="22"/>
        <v>5.4615294414457949E-2</v>
      </c>
      <c r="L75" s="16">
        <v>32589</v>
      </c>
      <c r="M75" s="16">
        <v>220275</v>
      </c>
      <c r="N75" s="16">
        <v>25833</v>
      </c>
      <c r="O75" s="16">
        <v>181635</v>
      </c>
      <c r="P75" s="16">
        <v>51164</v>
      </c>
      <c r="Q75" s="16">
        <v>267593</v>
      </c>
      <c r="R75" s="10">
        <f t="shared" si="23"/>
        <v>-768</v>
      </c>
      <c r="S75" s="8">
        <f t="shared" si="24"/>
        <v>-1.5010554295989367E-2</v>
      </c>
      <c r="T75" s="10">
        <f t="shared" si="25"/>
        <v>29200</v>
      </c>
      <c r="U75" s="8">
        <f t="shared" si="26"/>
        <v>0.10912094113074707</v>
      </c>
    </row>
    <row r="76" spans="1:21" ht="18" customHeight="1" x14ac:dyDescent="0.15">
      <c r="A76" s="13" t="s">
        <v>65</v>
      </c>
      <c r="B76" s="14">
        <v>5566</v>
      </c>
      <c r="C76" s="4">
        <f t="shared" si="17"/>
        <v>2.429093257804215E-2</v>
      </c>
      <c r="D76" s="14">
        <v>27049</v>
      </c>
      <c r="E76" s="4">
        <f t="shared" si="18"/>
        <v>2.3016155300548492E-2</v>
      </c>
      <c r="F76" s="14">
        <v>4807</v>
      </c>
      <c r="G76" s="14">
        <v>24007</v>
      </c>
      <c r="H76" s="14">
        <f t="shared" si="19"/>
        <v>759</v>
      </c>
      <c r="I76" s="15">
        <f t="shared" si="20"/>
        <v>0.15789473684210525</v>
      </c>
      <c r="J76" s="14">
        <f t="shared" si="21"/>
        <v>3042</v>
      </c>
      <c r="K76" s="15">
        <f t="shared" si="22"/>
        <v>0.12671304202940809</v>
      </c>
      <c r="L76" s="16">
        <v>4370</v>
      </c>
      <c r="M76" s="16">
        <v>21832</v>
      </c>
      <c r="N76" s="16">
        <v>3700</v>
      </c>
      <c r="O76" s="16">
        <v>17323</v>
      </c>
      <c r="P76" s="16">
        <v>7257</v>
      </c>
      <c r="Q76" s="16">
        <v>33448</v>
      </c>
      <c r="R76" s="10">
        <f t="shared" si="23"/>
        <v>-1691</v>
      </c>
      <c r="S76" s="8">
        <f t="shared" si="24"/>
        <v>-0.23301639796058979</v>
      </c>
      <c r="T76" s="10">
        <f t="shared" si="25"/>
        <v>-6399</v>
      </c>
      <c r="U76" s="8">
        <f t="shared" si="26"/>
        <v>-0.19131188710834729</v>
      </c>
    </row>
    <row r="77" spans="1:21" ht="18" customHeight="1" x14ac:dyDescent="0.15">
      <c r="A77" s="13" t="s">
        <v>66</v>
      </c>
      <c r="B77" s="14">
        <v>615</v>
      </c>
      <c r="C77" s="4">
        <f t="shared" si="17"/>
        <v>2.6839603908544595E-3</v>
      </c>
      <c r="D77" s="14">
        <v>3016</v>
      </c>
      <c r="E77" s="4">
        <f t="shared" si="18"/>
        <v>2.5663323740786814E-3</v>
      </c>
      <c r="F77" s="14">
        <v>495</v>
      </c>
      <c r="G77" s="14">
        <v>2853</v>
      </c>
      <c r="H77" s="14">
        <f t="shared" si="19"/>
        <v>120</v>
      </c>
      <c r="I77" s="15">
        <f t="shared" si="20"/>
        <v>0.24242424242424243</v>
      </c>
      <c r="J77" s="14">
        <f t="shared" si="21"/>
        <v>163</v>
      </c>
      <c r="K77" s="15">
        <f t="shared" si="22"/>
        <v>5.7132842621801613E-2</v>
      </c>
      <c r="L77" s="16">
        <v>553</v>
      </c>
      <c r="M77" s="16">
        <v>3066</v>
      </c>
      <c r="N77" s="16">
        <v>423</v>
      </c>
      <c r="O77" s="16">
        <v>2185</v>
      </c>
      <c r="P77" s="16">
        <v>1115</v>
      </c>
      <c r="Q77" s="16">
        <v>4726</v>
      </c>
      <c r="R77" s="10">
        <f t="shared" si="23"/>
        <v>-500</v>
      </c>
      <c r="S77" s="8">
        <f t="shared" si="24"/>
        <v>-0.44843049327354262</v>
      </c>
      <c r="T77" s="10">
        <f t="shared" si="25"/>
        <v>-1710</v>
      </c>
      <c r="U77" s="8">
        <f t="shared" si="26"/>
        <v>-0.36182818451121457</v>
      </c>
    </row>
    <row r="78" spans="1:21" ht="18" customHeight="1" x14ac:dyDescent="0.15">
      <c r="A78" s="13" t="s">
        <v>67</v>
      </c>
      <c r="B78" s="14">
        <v>32578</v>
      </c>
      <c r="C78" s="4">
        <f t="shared" si="17"/>
        <v>0.14217570994025461</v>
      </c>
      <c r="D78" s="14">
        <v>164727</v>
      </c>
      <c r="E78" s="4">
        <f t="shared" si="18"/>
        <v>0.14016718600293732</v>
      </c>
      <c r="F78" s="14">
        <v>24380</v>
      </c>
      <c r="G78" s="14">
        <v>138652</v>
      </c>
      <c r="H78" s="14">
        <f t="shared" si="19"/>
        <v>8198</v>
      </c>
      <c r="I78" s="15">
        <f t="shared" si="20"/>
        <v>0.33625922887612797</v>
      </c>
      <c r="J78" s="14">
        <f t="shared" si="21"/>
        <v>26075</v>
      </c>
      <c r="K78" s="15">
        <f t="shared" si="22"/>
        <v>0.18806075642616046</v>
      </c>
      <c r="L78" s="16">
        <v>15719</v>
      </c>
      <c r="M78" s="16">
        <v>102999</v>
      </c>
      <c r="N78" s="16">
        <v>11331</v>
      </c>
      <c r="O78" s="16">
        <v>74557</v>
      </c>
      <c r="P78" s="16">
        <v>39613</v>
      </c>
      <c r="Q78" s="16">
        <v>194153</v>
      </c>
      <c r="R78" s="10">
        <f t="shared" si="23"/>
        <v>-7035</v>
      </c>
      <c r="S78" s="8">
        <f t="shared" si="24"/>
        <v>-0.17759321434882488</v>
      </c>
      <c r="T78" s="10">
        <f t="shared" si="25"/>
        <v>-29426</v>
      </c>
      <c r="U78" s="8">
        <f t="shared" si="26"/>
        <v>-0.15156088239687257</v>
      </c>
    </row>
    <row r="79" spans="1:21" ht="18" customHeight="1" x14ac:dyDescent="0.15">
      <c r="A79" s="13" t="s">
        <v>68</v>
      </c>
      <c r="B79" s="14">
        <v>906</v>
      </c>
      <c r="C79" s="4">
        <f t="shared" si="17"/>
        <v>3.9539318928685212E-3</v>
      </c>
      <c r="D79" s="14">
        <v>4067</v>
      </c>
      <c r="E79" s="4">
        <f t="shared" si="18"/>
        <v>3.4606345375921745E-3</v>
      </c>
      <c r="F79" s="14">
        <v>627</v>
      </c>
      <c r="G79" s="14">
        <v>2958</v>
      </c>
      <c r="H79" s="14">
        <f t="shared" si="19"/>
        <v>279</v>
      </c>
      <c r="I79" s="15">
        <f t="shared" si="20"/>
        <v>0.44497607655502391</v>
      </c>
      <c r="J79" s="14">
        <f t="shared" si="21"/>
        <v>1109</v>
      </c>
      <c r="K79" s="15">
        <f t="shared" si="22"/>
        <v>0.37491548343475323</v>
      </c>
      <c r="L79" s="16">
        <v>551</v>
      </c>
      <c r="M79" s="16">
        <v>2746</v>
      </c>
      <c r="N79" s="16">
        <v>441</v>
      </c>
      <c r="O79" s="16">
        <v>2046</v>
      </c>
      <c r="P79" s="16">
        <v>1310</v>
      </c>
      <c r="Q79" s="16">
        <v>5384</v>
      </c>
      <c r="R79" s="10">
        <f t="shared" si="23"/>
        <v>-404</v>
      </c>
      <c r="S79" s="8">
        <f t="shared" si="24"/>
        <v>-0.30839694656488548</v>
      </c>
      <c r="T79" s="10">
        <f t="shared" si="25"/>
        <v>-1317</v>
      </c>
      <c r="U79" s="8">
        <f t="shared" si="26"/>
        <v>-0.24461367013372956</v>
      </c>
    </row>
    <row r="80" spans="1:21" ht="18" customHeight="1" x14ac:dyDescent="0.15">
      <c r="A80" s="13" t="s">
        <v>69</v>
      </c>
      <c r="B80" s="14">
        <v>11825</v>
      </c>
      <c r="C80" s="4">
        <f t="shared" si="17"/>
        <v>5.1606230279437372E-2</v>
      </c>
      <c r="D80" s="14">
        <v>85686</v>
      </c>
      <c r="E80" s="4">
        <f t="shared" si="18"/>
        <v>7.2910728052157134E-2</v>
      </c>
      <c r="F80" s="14">
        <v>10487</v>
      </c>
      <c r="G80" s="14">
        <v>75742</v>
      </c>
      <c r="H80" s="14">
        <f t="shared" si="19"/>
        <v>1338</v>
      </c>
      <c r="I80" s="15">
        <f t="shared" si="20"/>
        <v>0.12758653571088013</v>
      </c>
      <c r="J80" s="14">
        <f t="shared" si="21"/>
        <v>9944</v>
      </c>
      <c r="K80" s="15">
        <f t="shared" si="22"/>
        <v>0.13128779277019356</v>
      </c>
      <c r="L80" s="16">
        <v>9015</v>
      </c>
      <c r="M80" s="16">
        <v>64474</v>
      </c>
      <c r="N80" s="16">
        <v>6020</v>
      </c>
      <c r="O80" s="16">
        <v>40727</v>
      </c>
      <c r="P80" s="16">
        <v>14997</v>
      </c>
      <c r="Q80" s="16">
        <v>96678</v>
      </c>
      <c r="R80" s="10">
        <f t="shared" si="23"/>
        <v>-3172</v>
      </c>
      <c r="S80" s="8">
        <f t="shared" si="24"/>
        <v>-0.21150896846035874</v>
      </c>
      <c r="T80" s="10">
        <f t="shared" si="25"/>
        <v>-10992</v>
      </c>
      <c r="U80" s="8">
        <f t="shared" si="26"/>
        <v>-0.11369701483274375</v>
      </c>
    </row>
    <row r="81" spans="1:21" ht="18" customHeight="1" x14ac:dyDescent="0.15">
      <c r="A81" s="13" t="s">
        <v>70</v>
      </c>
      <c r="B81" s="14">
        <v>3257</v>
      </c>
      <c r="C81" s="4">
        <f t="shared" si="17"/>
        <v>1.4214079663435731E-2</v>
      </c>
      <c r="D81" s="14">
        <v>13161</v>
      </c>
      <c r="E81" s="4">
        <f t="shared" si="18"/>
        <v>1.1198773333968676E-2</v>
      </c>
      <c r="F81" s="14">
        <v>2488</v>
      </c>
      <c r="G81" s="14">
        <v>10560</v>
      </c>
      <c r="H81" s="14">
        <f t="shared" si="19"/>
        <v>769</v>
      </c>
      <c r="I81" s="15">
        <f t="shared" si="20"/>
        <v>0.30908360128617363</v>
      </c>
      <c r="J81" s="14">
        <f t="shared" si="21"/>
        <v>2601</v>
      </c>
      <c r="K81" s="15">
        <f t="shared" si="22"/>
        <v>0.24630681818181818</v>
      </c>
      <c r="L81" s="16">
        <v>1841</v>
      </c>
      <c r="M81" s="16">
        <v>8773</v>
      </c>
      <c r="N81" s="16">
        <v>1340</v>
      </c>
      <c r="O81" s="16">
        <v>6332</v>
      </c>
      <c r="P81" s="16">
        <v>4592</v>
      </c>
      <c r="Q81" s="16">
        <v>17096</v>
      </c>
      <c r="R81" s="10">
        <f t="shared" si="23"/>
        <v>-1335</v>
      </c>
      <c r="S81" s="8">
        <f t="shared" si="24"/>
        <v>-0.29072299651567945</v>
      </c>
      <c r="T81" s="10">
        <f t="shared" si="25"/>
        <v>-3935</v>
      </c>
      <c r="U81" s="8">
        <f t="shared" si="26"/>
        <v>-0.23017080018717828</v>
      </c>
    </row>
    <row r="82" spans="1:21" ht="18" customHeight="1" x14ac:dyDescent="0.15">
      <c r="A82" s="13" t="s">
        <v>71</v>
      </c>
      <c r="B82" s="14">
        <v>1182</v>
      </c>
      <c r="C82" s="4">
        <f t="shared" si="17"/>
        <v>5.1584409463251565E-3</v>
      </c>
      <c r="D82" s="14">
        <v>5919</v>
      </c>
      <c r="E82" s="4">
        <f t="shared" si="18"/>
        <v>5.0365123747253705E-3</v>
      </c>
      <c r="F82" s="14">
        <v>1286</v>
      </c>
      <c r="G82" s="14">
        <v>5016</v>
      </c>
      <c r="H82" s="14">
        <f t="shared" si="19"/>
        <v>-104</v>
      </c>
      <c r="I82" s="15">
        <f t="shared" si="20"/>
        <v>-8.0870917573872478E-2</v>
      </c>
      <c r="J82" s="14">
        <f t="shared" si="21"/>
        <v>903</v>
      </c>
      <c r="K82" s="15">
        <f t="shared" si="22"/>
        <v>0.18002392344497609</v>
      </c>
      <c r="L82" s="16">
        <v>894</v>
      </c>
      <c r="M82" s="16">
        <v>5096</v>
      </c>
      <c r="N82" s="16">
        <v>668</v>
      </c>
      <c r="O82" s="16">
        <v>3639</v>
      </c>
      <c r="P82" s="16">
        <v>1547</v>
      </c>
      <c r="Q82" s="16">
        <v>5630</v>
      </c>
      <c r="R82" s="10">
        <f t="shared" si="23"/>
        <v>-365</v>
      </c>
      <c r="S82" s="8">
        <f t="shared" si="24"/>
        <v>-0.23594053005817711</v>
      </c>
      <c r="T82" s="10">
        <f t="shared" si="25"/>
        <v>289</v>
      </c>
      <c r="U82" s="8">
        <f t="shared" si="26"/>
        <v>5.1332149200710477E-2</v>
      </c>
    </row>
    <row r="83" spans="1:21" ht="18" customHeight="1" x14ac:dyDescent="0.15">
      <c r="A83" s="13" t="s">
        <v>72</v>
      </c>
      <c r="B83" s="14">
        <v>4995</v>
      </c>
      <c r="C83" s="4">
        <f t="shared" si="17"/>
        <v>2.1798995369622806E-2</v>
      </c>
      <c r="D83" s="14">
        <v>29764</v>
      </c>
      <c r="E83" s="4">
        <f t="shared" si="18"/>
        <v>2.5326364980795053E-2</v>
      </c>
      <c r="F83" s="14">
        <v>4089</v>
      </c>
      <c r="G83" s="14">
        <v>26456</v>
      </c>
      <c r="H83" s="14">
        <f t="shared" si="19"/>
        <v>906</v>
      </c>
      <c r="I83" s="15">
        <f t="shared" si="20"/>
        <v>0.22157006603081439</v>
      </c>
      <c r="J83" s="14">
        <f t="shared" si="21"/>
        <v>3308</v>
      </c>
      <c r="K83" s="15">
        <f t="shared" si="22"/>
        <v>0.12503779860901118</v>
      </c>
      <c r="L83" s="16">
        <v>3434</v>
      </c>
      <c r="M83" s="16">
        <v>22457</v>
      </c>
      <c r="N83" s="16">
        <v>2547</v>
      </c>
      <c r="O83" s="16">
        <v>16253</v>
      </c>
      <c r="P83" s="16">
        <v>6529</v>
      </c>
      <c r="Q83" s="16">
        <v>42388</v>
      </c>
      <c r="R83" s="10">
        <f t="shared" si="23"/>
        <v>-1534</v>
      </c>
      <c r="S83" s="8">
        <f t="shared" si="24"/>
        <v>-0.23495175371419819</v>
      </c>
      <c r="T83" s="10">
        <f t="shared" si="25"/>
        <v>-12624</v>
      </c>
      <c r="U83" s="8">
        <f t="shared" si="26"/>
        <v>-0.29782013777484195</v>
      </c>
    </row>
    <row r="84" spans="1:21" ht="18" customHeight="1" x14ac:dyDescent="0.15">
      <c r="A84" s="13" t="s">
        <v>73</v>
      </c>
      <c r="B84" s="14">
        <v>71616</v>
      </c>
      <c r="C84" s="4">
        <f t="shared" si="17"/>
        <v>0.31254391439257395</v>
      </c>
      <c r="D84" s="14">
        <v>329273</v>
      </c>
      <c r="E84" s="4">
        <f t="shared" si="18"/>
        <v>0.28018035802719155</v>
      </c>
      <c r="F84" s="14">
        <v>67133</v>
      </c>
      <c r="G84" s="14">
        <v>305946</v>
      </c>
      <c r="H84" s="14">
        <f t="shared" si="19"/>
        <v>4483</v>
      </c>
      <c r="I84" s="15">
        <f t="shared" si="20"/>
        <v>6.6777888668762012E-2</v>
      </c>
      <c r="J84" s="14">
        <f t="shared" si="21"/>
        <v>23327</v>
      </c>
      <c r="K84" s="15">
        <f t="shared" si="22"/>
        <v>7.6245481228713566E-2</v>
      </c>
      <c r="L84" s="16">
        <v>56202</v>
      </c>
      <c r="M84" s="16">
        <v>264517</v>
      </c>
      <c r="N84" s="16">
        <v>44090</v>
      </c>
      <c r="O84" s="16">
        <v>210086</v>
      </c>
      <c r="P84" s="16">
        <v>76370</v>
      </c>
      <c r="Q84" s="16">
        <v>303527</v>
      </c>
      <c r="R84" s="10">
        <f t="shared" si="23"/>
        <v>-4754</v>
      </c>
      <c r="S84" s="8">
        <f t="shared" si="24"/>
        <v>-6.2249574440225219E-2</v>
      </c>
      <c r="T84" s="10">
        <f t="shared" si="25"/>
        <v>25746</v>
      </c>
      <c r="U84" s="8">
        <f t="shared" si="26"/>
        <v>8.4822767002606034E-2</v>
      </c>
    </row>
    <row r="85" spans="1:21" ht="18" customHeight="1" x14ac:dyDescent="0.15">
      <c r="A85" s="13" t="s">
        <v>74</v>
      </c>
      <c r="B85" s="14">
        <v>497</v>
      </c>
      <c r="C85" s="4">
        <f t="shared" si="17"/>
        <v>2.1689891288693762E-3</v>
      </c>
      <c r="D85" s="14">
        <v>1618</v>
      </c>
      <c r="E85" s="4">
        <f t="shared" si="18"/>
        <v>1.3767658425926084E-3</v>
      </c>
      <c r="F85" s="14">
        <v>350</v>
      </c>
      <c r="G85" s="14">
        <v>2069</v>
      </c>
      <c r="H85" s="14">
        <f t="shared" si="19"/>
        <v>147</v>
      </c>
      <c r="I85" s="15">
        <f t="shared" si="20"/>
        <v>0.42</v>
      </c>
      <c r="J85" s="14">
        <f t="shared" si="21"/>
        <v>-451</v>
      </c>
      <c r="K85" s="15">
        <f t="shared" si="22"/>
        <v>-0.2179797003383277</v>
      </c>
      <c r="L85" s="16">
        <v>182</v>
      </c>
      <c r="M85" s="16">
        <v>982</v>
      </c>
      <c r="N85" s="16">
        <v>85</v>
      </c>
      <c r="O85" s="16">
        <v>370</v>
      </c>
      <c r="P85" s="16">
        <v>661</v>
      </c>
      <c r="Q85" s="16">
        <v>2239</v>
      </c>
      <c r="R85" s="10">
        <f t="shared" si="23"/>
        <v>-164</v>
      </c>
      <c r="S85" s="8">
        <f t="shared" si="24"/>
        <v>-0.24810892586989411</v>
      </c>
      <c r="T85" s="10">
        <f t="shared" si="25"/>
        <v>-621</v>
      </c>
      <c r="U85" s="8">
        <f t="shared" si="26"/>
        <v>-0.27735596248325145</v>
      </c>
    </row>
    <row r="86" spans="1:21" ht="18" customHeight="1" x14ac:dyDescent="0.15">
      <c r="A86" s="13" t="s">
        <v>75</v>
      </c>
      <c r="B86" s="14">
        <v>6312</v>
      </c>
      <c r="C86" s="4">
        <f t="shared" si="17"/>
        <v>2.7546598352964795E-2</v>
      </c>
      <c r="D86" s="14">
        <v>24169</v>
      </c>
      <c r="E86" s="4">
        <f t="shared" si="18"/>
        <v>2.0565546136972035E-2</v>
      </c>
      <c r="F86" s="14">
        <v>4658</v>
      </c>
      <c r="G86" s="14">
        <v>18424</v>
      </c>
      <c r="H86" s="14">
        <f t="shared" si="19"/>
        <v>1654</v>
      </c>
      <c r="I86" s="15">
        <f t="shared" si="20"/>
        <v>0.35508802060970374</v>
      </c>
      <c r="J86" s="14">
        <f t="shared" si="21"/>
        <v>5745</v>
      </c>
      <c r="K86" s="15">
        <f t="shared" si="22"/>
        <v>0.31182153712548849</v>
      </c>
      <c r="L86" s="16">
        <v>2945</v>
      </c>
      <c r="M86" s="16">
        <v>12351</v>
      </c>
      <c r="N86" s="16">
        <v>2072</v>
      </c>
      <c r="O86" s="16">
        <v>9124</v>
      </c>
      <c r="P86" s="16">
        <v>7444</v>
      </c>
      <c r="Q86" s="16">
        <v>25183</v>
      </c>
      <c r="R86" s="10">
        <f t="shared" si="23"/>
        <v>-1132</v>
      </c>
      <c r="S86" s="8">
        <f t="shared" si="24"/>
        <v>-0.15206878022568512</v>
      </c>
      <c r="T86" s="10">
        <f t="shared" si="25"/>
        <v>-1014</v>
      </c>
      <c r="U86" s="8">
        <f t="shared" si="26"/>
        <v>-4.0265258309176828E-2</v>
      </c>
    </row>
    <row r="87" spans="1:21" ht="18" customHeight="1" x14ac:dyDescent="0.15">
      <c r="A87" s="13" t="s">
        <v>76</v>
      </c>
      <c r="B87" s="14">
        <v>3633</v>
      </c>
      <c r="C87" s="4">
        <f t="shared" si="17"/>
        <v>1.5855005040608539E-2</v>
      </c>
      <c r="D87" s="14">
        <v>19664</v>
      </c>
      <c r="E87" s="4">
        <f t="shared" si="18"/>
        <v>1.6732214789085941E-2</v>
      </c>
      <c r="F87" s="14">
        <v>2859</v>
      </c>
      <c r="G87" s="14">
        <v>15301</v>
      </c>
      <c r="H87" s="14">
        <f t="shared" si="19"/>
        <v>774</v>
      </c>
      <c r="I87" s="15">
        <f t="shared" si="20"/>
        <v>0.2707240293809024</v>
      </c>
      <c r="J87" s="14">
        <f t="shared" si="21"/>
        <v>4363</v>
      </c>
      <c r="K87" s="15">
        <f t="shared" si="22"/>
        <v>0.28514476178027581</v>
      </c>
      <c r="L87" s="16">
        <v>2571</v>
      </c>
      <c r="M87" s="16">
        <v>14706</v>
      </c>
      <c r="N87" s="16">
        <v>2074</v>
      </c>
      <c r="O87" s="16">
        <v>11637</v>
      </c>
      <c r="P87" s="16">
        <v>6002</v>
      </c>
      <c r="Q87" s="16">
        <v>27314</v>
      </c>
      <c r="R87" s="10">
        <f t="shared" si="23"/>
        <v>-2369</v>
      </c>
      <c r="S87" s="8">
        <f t="shared" si="24"/>
        <v>-0.39470176607797403</v>
      </c>
      <c r="T87" s="10">
        <f t="shared" si="25"/>
        <v>-7650</v>
      </c>
      <c r="U87" s="8">
        <f t="shared" si="26"/>
        <v>-0.28007615142417808</v>
      </c>
    </row>
    <row r="88" spans="1:21" ht="18" customHeight="1" x14ac:dyDescent="0.15">
      <c r="A88" s="13" t="s">
        <v>77</v>
      </c>
      <c r="B88" s="14">
        <v>718</v>
      </c>
      <c r="C88" s="4">
        <f t="shared" si="17"/>
        <v>3.1334692042821171E-3</v>
      </c>
      <c r="D88" s="14">
        <v>5181</v>
      </c>
      <c r="E88" s="4">
        <f t="shared" si="18"/>
        <v>4.4085437765589023E-3</v>
      </c>
      <c r="F88" s="14">
        <v>569</v>
      </c>
      <c r="G88" s="14">
        <v>4438</v>
      </c>
      <c r="H88" s="14">
        <f t="shared" si="19"/>
        <v>149</v>
      </c>
      <c r="I88" s="15">
        <f t="shared" si="20"/>
        <v>0.26186291739894552</v>
      </c>
      <c r="J88" s="14">
        <f t="shared" si="21"/>
        <v>743</v>
      </c>
      <c r="K88" s="15">
        <f t="shared" si="22"/>
        <v>0.16741775574583145</v>
      </c>
      <c r="L88" s="16">
        <v>441</v>
      </c>
      <c r="M88" s="16">
        <v>2744</v>
      </c>
      <c r="N88" s="16">
        <v>272</v>
      </c>
      <c r="O88" s="16">
        <v>1729</v>
      </c>
      <c r="P88" s="16">
        <v>852</v>
      </c>
      <c r="Q88" s="16">
        <v>5540</v>
      </c>
      <c r="R88" s="10">
        <f t="shared" si="23"/>
        <v>-134</v>
      </c>
      <c r="S88" s="8">
        <f t="shared" si="24"/>
        <v>-0.15727699530516431</v>
      </c>
      <c r="T88" s="10">
        <f t="shared" si="25"/>
        <v>-359</v>
      </c>
      <c r="U88" s="8">
        <f t="shared" si="26"/>
        <v>-6.4801444043321305E-2</v>
      </c>
    </row>
    <row r="89" spans="1:21" ht="18" customHeight="1" x14ac:dyDescent="0.15">
      <c r="A89" s="13" t="s">
        <v>78</v>
      </c>
      <c r="B89" s="14">
        <v>2738</v>
      </c>
      <c r="C89" s="4">
        <f t="shared" si="17"/>
        <v>1.1949078943348797E-2</v>
      </c>
      <c r="D89" s="14">
        <v>14503</v>
      </c>
      <c r="E89" s="4">
        <f t="shared" si="18"/>
        <v>1.2340689131718541E-2</v>
      </c>
      <c r="F89" s="14">
        <v>1817</v>
      </c>
      <c r="G89" s="14">
        <v>10842</v>
      </c>
      <c r="H89" s="14">
        <f t="shared" si="19"/>
        <v>921</v>
      </c>
      <c r="I89" s="15">
        <f t="shared" si="20"/>
        <v>0.50687947165657676</v>
      </c>
      <c r="J89" s="14">
        <f t="shared" si="21"/>
        <v>3661</v>
      </c>
      <c r="K89" s="15">
        <f t="shared" si="22"/>
        <v>0.33766832687695997</v>
      </c>
      <c r="L89" s="16">
        <v>1521</v>
      </c>
      <c r="M89" s="16">
        <v>9823</v>
      </c>
      <c r="N89" s="16">
        <v>1144</v>
      </c>
      <c r="O89" s="16">
        <v>6882</v>
      </c>
      <c r="P89" s="16">
        <v>3089</v>
      </c>
      <c r="Q89" s="16">
        <v>14782</v>
      </c>
      <c r="R89" s="10">
        <f t="shared" si="23"/>
        <v>-351</v>
      </c>
      <c r="S89" s="8">
        <f t="shared" si="24"/>
        <v>-0.11362900615085789</v>
      </c>
      <c r="T89" s="10">
        <f t="shared" si="25"/>
        <v>-279</v>
      </c>
      <c r="U89" s="8">
        <f t="shared" si="26"/>
        <v>-1.8874306589094846E-2</v>
      </c>
    </row>
    <row r="90" spans="1:21" ht="18" customHeight="1" x14ac:dyDescent="0.15">
      <c r="A90" s="13" t="s">
        <v>79</v>
      </c>
      <c r="B90" s="14">
        <v>127</v>
      </c>
      <c r="C90" s="4">
        <f t="shared" si="17"/>
        <v>5.5424873111953885E-4</v>
      </c>
      <c r="D90" s="14">
        <v>632</v>
      </c>
      <c r="E90" s="4">
        <f t="shared" si="18"/>
        <v>5.3777256645150089E-4</v>
      </c>
      <c r="F90" s="14">
        <v>89</v>
      </c>
      <c r="G90" s="14">
        <v>550</v>
      </c>
      <c r="H90" s="14">
        <f t="shared" si="19"/>
        <v>38</v>
      </c>
      <c r="I90" s="15">
        <f t="shared" si="20"/>
        <v>0.42696629213483145</v>
      </c>
      <c r="J90" s="14">
        <f t="shared" si="21"/>
        <v>82</v>
      </c>
      <c r="K90" s="15">
        <f t="shared" si="22"/>
        <v>0.14909090909090908</v>
      </c>
      <c r="L90" s="16">
        <v>57</v>
      </c>
      <c r="M90" s="16">
        <v>490</v>
      </c>
      <c r="N90" s="16">
        <v>42</v>
      </c>
      <c r="O90" s="16">
        <v>222</v>
      </c>
      <c r="P90" s="16">
        <v>139</v>
      </c>
      <c r="Q90" s="16">
        <v>947</v>
      </c>
      <c r="R90" s="10">
        <f t="shared" si="23"/>
        <v>-12</v>
      </c>
      <c r="S90" s="8">
        <f t="shared" si="24"/>
        <v>-8.6330935251798566E-2</v>
      </c>
      <c r="T90" s="10">
        <f t="shared" si="25"/>
        <v>-315</v>
      </c>
      <c r="U90" s="8">
        <f t="shared" si="26"/>
        <v>-0.33262935586061249</v>
      </c>
    </row>
    <row r="91" spans="1:21" ht="18" customHeight="1" x14ac:dyDescent="0.15">
      <c r="A91" s="13" t="s">
        <v>80</v>
      </c>
      <c r="B91" s="14">
        <v>3362</v>
      </c>
      <c r="C91" s="4">
        <f t="shared" si="17"/>
        <v>1.4672316803337712E-2</v>
      </c>
      <c r="D91" s="14">
        <v>19016</v>
      </c>
      <c r="E91" s="4">
        <f t="shared" si="18"/>
        <v>1.6180827727281237E-2</v>
      </c>
      <c r="F91" s="14">
        <v>2804</v>
      </c>
      <c r="G91" s="14">
        <v>17619</v>
      </c>
      <c r="H91" s="14">
        <f t="shared" si="19"/>
        <v>558</v>
      </c>
      <c r="I91" s="15">
        <f t="shared" si="20"/>
        <v>0.19900142653352354</v>
      </c>
      <c r="J91" s="14">
        <f t="shared" si="21"/>
        <v>1397</v>
      </c>
      <c r="K91" s="15">
        <f t="shared" si="22"/>
        <v>7.9289403484874288E-2</v>
      </c>
      <c r="L91" s="16">
        <v>2920</v>
      </c>
      <c r="M91" s="16">
        <v>16513</v>
      </c>
      <c r="N91" s="16">
        <v>2125</v>
      </c>
      <c r="O91" s="16">
        <v>11727</v>
      </c>
      <c r="P91" s="16">
        <v>5800</v>
      </c>
      <c r="Q91" s="16">
        <v>30784</v>
      </c>
      <c r="R91" s="10">
        <f t="shared" si="23"/>
        <v>-2438</v>
      </c>
      <c r="S91" s="8">
        <f t="shared" si="24"/>
        <v>-0.42034482758620689</v>
      </c>
      <c r="T91" s="10">
        <f t="shared" si="25"/>
        <v>-11768</v>
      </c>
      <c r="U91" s="8">
        <f t="shared" si="26"/>
        <v>-0.38227650727650725</v>
      </c>
    </row>
  </sheetData>
  <mergeCells count="38">
    <mergeCell ref="H8:I8"/>
    <mergeCell ref="J8:K8"/>
    <mergeCell ref="R2:S2"/>
    <mergeCell ref="T2:U2"/>
    <mergeCell ref="R8:S8"/>
    <mergeCell ref="T8:U8"/>
    <mergeCell ref="L1:M1"/>
    <mergeCell ref="A68:U68"/>
    <mergeCell ref="A69:A70"/>
    <mergeCell ref="F69:G69"/>
    <mergeCell ref="H69:K69"/>
    <mergeCell ref="L69:M69"/>
    <mergeCell ref="N69:O69"/>
    <mergeCell ref="P69:Q69"/>
    <mergeCell ref="R69:U69"/>
    <mergeCell ref="B69:E69"/>
    <mergeCell ref="R70:S70"/>
    <mergeCell ref="T70:U70"/>
    <mergeCell ref="J70:K70"/>
    <mergeCell ref="H70:I70"/>
    <mergeCell ref="H2:I2"/>
    <mergeCell ref="J2:K2"/>
    <mergeCell ref="N1:O1"/>
    <mergeCell ref="P1:Q1"/>
    <mergeCell ref="R1:U1"/>
    <mergeCell ref="A6:U6"/>
    <mergeCell ref="A7:A8"/>
    <mergeCell ref="B7:E7"/>
    <mergeCell ref="F7:G7"/>
    <mergeCell ref="H7:K7"/>
    <mergeCell ref="L7:M7"/>
    <mergeCell ref="N7:O7"/>
    <mergeCell ref="P7:Q7"/>
    <mergeCell ref="R7:U7"/>
    <mergeCell ref="A1:A2"/>
    <mergeCell ref="B1:E1"/>
    <mergeCell ref="F1:G1"/>
    <mergeCell ref="H1:K1"/>
  </mergeCells>
  <printOptions horizontalCentered="1" verticalCentered="1"/>
  <pageMargins left="0.74803149606299202" right="0.74803149606299202" top="0.98425196850393704" bottom="0.98425196850393704" header="0.511811023622047" footer="0.511811023622047"/>
  <pageSetup paperSize="9" scale="40" orientation="portrait" horizontalDpi="300" verticalDpi="300" r:id="rId1"/>
  <headerFooter alignWithMargins="0">
    <oddHeader>&amp;C&amp;"Arial,Grassetto"&amp;20Provenienze dei clienti italiani e stranieri
Periodo: 2023-2019 - &amp;A</oddHeader>
    <oddFooter>&amp;L&amp;16&amp;K000000Data elaborazione: &amp;"Arial Grassetto,Grassetto"31/01/2024&amp;R&amp;16&amp;K000000Fonte: &amp;"Arial Grassetto,Grassetto"Area Ced di APT Basilicata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91"/>
  <sheetViews>
    <sheetView showZeros="0" zoomScale="85" zoomScaleNormal="85" workbookViewId="0">
      <selection sqref="A1:A2"/>
    </sheetView>
  </sheetViews>
  <sheetFormatPr baseColWidth="10" defaultColWidth="11.5" defaultRowHeight="18" customHeight="1" x14ac:dyDescent="0.15"/>
  <cols>
    <col min="1" max="1" width="33.83203125" bestFit="1" customWidth="1"/>
    <col min="2" max="2" width="6.83203125" style="3" bestFit="1" customWidth="1"/>
    <col min="3" max="3" width="7.5" style="9" bestFit="1" customWidth="1"/>
    <col min="4" max="4" width="9" style="3" bestFit="1" customWidth="1"/>
    <col min="5" max="5" width="7.5" style="9" bestFit="1" customWidth="1"/>
    <col min="6" max="6" width="6.83203125" style="3" bestFit="1" customWidth="1"/>
    <col min="7" max="7" width="9" style="3" bestFit="1" customWidth="1"/>
    <col min="8" max="8" width="5.83203125" bestFit="1" customWidth="1"/>
    <col min="9" max="9" width="9" bestFit="1" customWidth="1"/>
    <col min="10" max="10" width="6.83203125" bestFit="1" customWidth="1"/>
    <col min="11" max="11" width="9.33203125" bestFit="1" customWidth="1"/>
    <col min="12" max="12" width="6.83203125" style="3" bestFit="1" customWidth="1"/>
    <col min="13" max="13" width="9" style="3" bestFit="1" customWidth="1"/>
    <col min="14" max="14" width="6.83203125" style="3" bestFit="1" customWidth="1"/>
    <col min="15" max="15" width="9" style="3" bestFit="1" customWidth="1"/>
    <col min="16" max="16" width="6.83203125" style="3" bestFit="1" customWidth="1"/>
    <col min="17" max="17" width="9" style="3" bestFit="1" customWidth="1"/>
    <col min="18" max="18" width="7.5" bestFit="1" customWidth="1"/>
    <col min="19" max="19" width="9" bestFit="1" customWidth="1"/>
    <col min="20" max="20" width="7.5" bestFit="1" customWidth="1"/>
    <col min="21" max="21" width="9.33203125" bestFit="1" customWidth="1"/>
    <col min="22" max="258" width="8.83203125" customWidth="1"/>
    <col min="259" max="259" width="39.33203125" customWidth="1"/>
    <col min="260" max="260" width="18.1640625" customWidth="1"/>
    <col min="261" max="261" width="20.6640625" customWidth="1"/>
    <col min="262" max="262" width="18.1640625" customWidth="1"/>
    <col min="263" max="263" width="20.6640625" customWidth="1"/>
    <col min="264" max="514" width="8.83203125" customWidth="1"/>
    <col min="515" max="515" width="39.33203125" customWidth="1"/>
    <col min="516" max="516" width="18.1640625" customWidth="1"/>
    <col min="517" max="517" width="20.6640625" customWidth="1"/>
    <col min="518" max="518" width="18.1640625" customWidth="1"/>
    <col min="519" max="519" width="20.6640625" customWidth="1"/>
    <col min="520" max="770" width="8.83203125" customWidth="1"/>
    <col min="771" max="771" width="39.33203125" customWidth="1"/>
    <col min="772" max="772" width="18.1640625" customWidth="1"/>
    <col min="773" max="773" width="20.6640625" customWidth="1"/>
    <col min="774" max="774" width="18.1640625" customWidth="1"/>
    <col min="775" max="775" width="20.6640625" customWidth="1"/>
    <col min="776" max="1026" width="8.83203125" customWidth="1"/>
    <col min="1027" max="1027" width="39.33203125" customWidth="1"/>
    <col min="1028" max="1028" width="18.1640625" customWidth="1"/>
    <col min="1029" max="1029" width="20.6640625" customWidth="1"/>
    <col min="1030" max="1030" width="18.1640625" customWidth="1"/>
    <col min="1031" max="1031" width="20.6640625" customWidth="1"/>
    <col min="1032" max="1282" width="8.83203125" customWidth="1"/>
    <col min="1283" max="1283" width="39.33203125" customWidth="1"/>
    <col min="1284" max="1284" width="18.1640625" customWidth="1"/>
    <col min="1285" max="1285" width="20.6640625" customWidth="1"/>
    <col min="1286" max="1286" width="18.1640625" customWidth="1"/>
    <col min="1287" max="1287" width="20.6640625" customWidth="1"/>
    <col min="1288" max="1538" width="8.83203125" customWidth="1"/>
    <col min="1539" max="1539" width="39.33203125" customWidth="1"/>
    <col min="1540" max="1540" width="18.1640625" customWidth="1"/>
    <col min="1541" max="1541" width="20.6640625" customWidth="1"/>
    <col min="1542" max="1542" width="18.1640625" customWidth="1"/>
    <col min="1543" max="1543" width="20.6640625" customWidth="1"/>
    <col min="1544" max="1794" width="8.83203125" customWidth="1"/>
    <col min="1795" max="1795" width="39.33203125" customWidth="1"/>
    <col min="1796" max="1796" width="18.1640625" customWidth="1"/>
    <col min="1797" max="1797" width="20.6640625" customWidth="1"/>
    <col min="1798" max="1798" width="18.1640625" customWidth="1"/>
    <col min="1799" max="1799" width="20.6640625" customWidth="1"/>
    <col min="1800" max="2050" width="8.83203125" customWidth="1"/>
    <col min="2051" max="2051" width="39.33203125" customWidth="1"/>
    <col min="2052" max="2052" width="18.1640625" customWidth="1"/>
    <col min="2053" max="2053" width="20.6640625" customWidth="1"/>
    <col min="2054" max="2054" width="18.1640625" customWidth="1"/>
    <col min="2055" max="2055" width="20.6640625" customWidth="1"/>
    <col min="2056" max="2306" width="8.83203125" customWidth="1"/>
    <col min="2307" max="2307" width="39.33203125" customWidth="1"/>
    <col min="2308" max="2308" width="18.1640625" customWidth="1"/>
    <col min="2309" max="2309" width="20.6640625" customWidth="1"/>
    <col min="2310" max="2310" width="18.1640625" customWidth="1"/>
    <col min="2311" max="2311" width="20.6640625" customWidth="1"/>
    <col min="2312" max="2562" width="8.83203125" customWidth="1"/>
    <col min="2563" max="2563" width="39.33203125" customWidth="1"/>
    <col min="2564" max="2564" width="18.1640625" customWidth="1"/>
    <col min="2565" max="2565" width="20.6640625" customWidth="1"/>
    <col min="2566" max="2566" width="18.1640625" customWidth="1"/>
    <col min="2567" max="2567" width="20.6640625" customWidth="1"/>
    <col min="2568" max="2818" width="8.83203125" customWidth="1"/>
    <col min="2819" max="2819" width="39.33203125" customWidth="1"/>
    <col min="2820" max="2820" width="18.1640625" customWidth="1"/>
    <col min="2821" max="2821" width="20.6640625" customWidth="1"/>
    <col min="2822" max="2822" width="18.1640625" customWidth="1"/>
    <col min="2823" max="2823" width="20.6640625" customWidth="1"/>
    <col min="2824" max="3074" width="8.83203125" customWidth="1"/>
    <col min="3075" max="3075" width="39.33203125" customWidth="1"/>
    <col min="3076" max="3076" width="18.1640625" customWidth="1"/>
    <col min="3077" max="3077" width="20.6640625" customWidth="1"/>
    <col min="3078" max="3078" width="18.1640625" customWidth="1"/>
    <col min="3079" max="3079" width="20.6640625" customWidth="1"/>
    <col min="3080" max="3330" width="8.83203125" customWidth="1"/>
    <col min="3331" max="3331" width="39.33203125" customWidth="1"/>
    <col min="3332" max="3332" width="18.1640625" customWidth="1"/>
    <col min="3333" max="3333" width="20.6640625" customWidth="1"/>
    <col min="3334" max="3334" width="18.1640625" customWidth="1"/>
    <col min="3335" max="3335" width="20.6640625" customWidth="1"/>
    <col min="3336" max="3586" width="8.83203125" customWidth="1"/>
    <col min="3587" max="3587" width="39.33203125" customWidth="1"/>
    <col min="3588" max="3588" width="18.1640625" customWidth="1"/>
    <col min="3589" max="3589" width="20.6640625" customWidth="1"/>
    <col min="3590" max="3590" width="18.1640625" customWidth="1"/>
    <col min="3591" max="3591" width="20.6640625" customWidth="1"/>
    <col min="3592" max="3842" width="8.83203125" customWidth="1"/>
    <col min="3843" max="3843" width="39.33203125" customWidth="1"/>
    <col min="3844" max="3844" width="18.1640625" customWidth="1"/>
    <col min="3845" max="3845" width="20.6640625" customWidth="1"/>
    <col min="3846" max="3846" width="18.1640625" customWidth="1"/>
    <col min="3847" max="3847" width="20.6640625" customWidth="1"/>
    <col min="3848" max="4098" width="8.83203125" customWidth="1"/>
    <col min="4099" max="4099" width="39.33203125" customWidth="1"/>
    <col min="4100" max="4100" width="18.1640625" customWidth="1"/>
    <col min="4101" max="4101" width="20.6640625" customWidth="1"/>
    <col min="4102" max="4102" width="18.1640625" customWidth="1"/>
    <col min="4103" max="4103" width="20.6640625" customWidth="1"/>
    <col min="4104" max="4354" width="8.83203125" customWidth="1"/>
    <col min="4355" max="4355" width="39.33203125" customWidth="1"/>
    <col min="4356" max="4356" width="18.1640625" customWidth="1"/>
    <col min="4357" max="4357" width="20.6640625" customWidth="1"/>
    <col min="4358" max="4358" width="18.1640625" customWidth="1"/>
    <col min="4359" max="4359" width="20.6640625" customWidth="1"/>
    <col min="4360" max="4610" width="8.83203125" customWidth="1"/>
    <col min="4611" max="4611" width="39.33203125" customWidth="1"/>
    <col min="4612" max="4612" width="18.1640625" customWidth="1"/>
    <col min="4613" max="4613" width="20.6640625" customWidth="1"/>
    <col min="4614" max="4614" width="18.1640625" customWidth="1"/>
    <col min="4615" max="4615" width="20.6640625" customWidth="1"/>
    <col min="4616" max="4866" width="8.83203125" customWidth="1"/>
    <col min="4867" max="4867" width="39.33203125" customWidth="1"/>
    <col min="4868" max="4868" width="18.1640625" customWidth="1"/>
    <col min="4869" max="4869" width="20.6640625" customWidth="1"/>
    <col min="4870" max="4870" width="18.1640625" customWidth="1"/>
    <col min="4871" max="4871" width="20.6640625" customWidth="1"/>
    <col min="4872" max="5122" width="8.83203125" customWidth="1"/>
    <col min="5123" max="5123" width="39.33203125" customWidth="1"/>
    <col min="5124" max="5124" width="18.1640625" customWidth="1"/>
    <col min="5125" max="5125" width="20.6640625" customWidth="1"/>
    <col min="5126" max="5126" width="18.1640625" customWidth="1"/>
    <col min="5127" max="5127" width="20.6640625" customWidth="1"/>
    <col min="5128" max="5378" width="8.83203125" customWidth="1"/>
    <col min="5379" max="5379" width="39.33203125" customWidth="1"/>
    <col min="5380" max="5380" width="18.1640625" customWidth="1"/>
    <col min="5381" max="5381" width="20.6640625" customWidth="1"/>
    <col min="5382" max="5382" width="18.1640625" customWidth="1"/>
    <col min="5383" max="5383" width="20.6640625" customWidth="1"/>
    <col min="5384" max="5634" width="8.83203125" customWidth="1"/>
    <col min="5635" max="5635" width="39.33203125" customWidth="1"/>
    <col min="5636" max="5636" width="18.1640625" customWidth="1"/>
    <col min="5637" max="5637" width="20.6640625" customWidth="1"/>
    <col min="5638" max="5638" width="18.1640625" customWidth="1"/>
    <col min="5639" max="5639" width="20.6640625" customWidth="1"/>
    <col min="5640" max="5890" width="8.83203125" customWidth="1"/>
    <col min="5891" max="5891" width="39.33203125" customWidth="1"/>
    <col min="5892" max="5892" width="18.1640625" customWidth="1"/>
    <col min="5893" max="5893" width="20.6640625" customWidth="1"/>
    <col min="5894" max="5894" width="18.1640625" customWidth="1"/>
    <col min="5895" max="5895" width="20.6640625" customWidth="1"/>
    <col min="5896" max="6146" width="8.83203125" customWidth="1"/>
    <col min="6147" max="6147" width="39.33203125" customWidth="1"/>
    <col min="6148" max="6148" width="18.1640625" customWidth="1"/>
    <col min="6149" max="6149" width="20.6640625" customWidth="1"/>
    <col min="6150" max="6150" width="18.1640625" customWidth="1"/>
    <col min="6151" max="6151" width="20.6640625" customWidth="1"/>
    <col min="6152" max="6402" width="8.83203125" customWidth="1"/>
    <col min="6403" max="6403" width="39.33203125" customWidth="1"/>
    <col min="6404" max="6404" width="18.1640625" customWidth="1"/>
    <col min="6405" max="6405" width="20.6640625" customWidth="1"/>
    <col min="6406" max="6406" width="18.1640625" customWidth="1"/>
    <col min="6407" max="6407" width="20.6640625" customWidth="1"/>
    <col min="6408" max="6658" width="8.83203125" customWidth="1"/>
    <col min="6659" max="6659" width="39.33203125" customWidth="1"/>
    <col min="6660" max="6660" width="18.1640625" customWidth="1"/>
    <col min="6661" max="6661" width="20.6640625" customWidth="1"/>
    <col min="6662" max="6662" width="18.1640625" customWidth="1"/>
    <col min="6663" max="6663" width="20.6640625" customWidth="1"/>
    <col min="6664" max="6914" width="8.83203125" customWidth="1"/>
    <col min="6915" max="6915" width="39.33203125" customWidth="1"/>
    <col min="6916" max="6916" width="18.1640625" customWidth="1"/>
    <col min="6917" max="6917" width="20.6640625" customWidth="1"/>
    <col min="6918" max="6918" width="18.1640625" customWidth="1"/>
    <col min="6919" max="6919" width="20.6640625" customWidth="1"/>
    <col min="6920" max="7170" width="8.83203125" customWidth="1"/>
    <col min="7171" max="7171" width="39.33203125" customWidth="1"/>
    <col min="7172" max="7172" width="18.1640625" customWidth="1"/>
    <col min="7173" max="7173" width="20.6640625" customWidth="1"/>
    <col min="7174" max="7174" width="18.1640625" customWidth="1"/>
    <col min="7175" max="7175" width="20.6640625" customWidth="1"/>
    <col min="7176" max="7426" width="8.83203125" customWidth="1"/>
    <col min="7427" max="7427" width="39.33203125" customWidth="1"/>
    <col min="7428" max="7428" width="18.1640625" customWidth="1"/>
    <col min="7429" max="7429" width="20.6640625" customWidth="1"/>
    <col min="7430" max="7430" width="18.1640625" customWidth="1"/>
    <col min="7431" max="7431" width="20.6640625" customWidth="1"/>
    <col min="7432" max="7682" width="8.83203125" customWidth="1"/>
    <col min="7683" max="7683" width="39.33203125" customWidth="1"/>
    <col min="7684" max="7684" width="18.1640625" customWidth="1"/>
    <col min="7685" max="7685" width="20.6640625" customWidth="1"/>
    <col min="7686" max="7686" width="18.1640625" customWidth="1"/>
    <col min="7687" max="7687" width="20.6640625" customWidth="1"/>
    <col min="7688" max="7938" width="8.83203125" customWidth="1"/>
    <col min="7939" max="7939" width="39.33203125" customWidth="1"/>
    <col min="7940" max="7940" width="18.1640625" customWidth="1"/>
    <col min="7941" max="7941" width="20.6640625" customWidth="1"/>
    <col min="7942" max="7942" width="18.1640625" customWidth="1"/>
    <col min="7943" max="7943" width="20.6640625" customWidth="1"/>
    <col min="7944" max="8194" width="8.83203125" customWidth="1"/>
    <col min="8195" max="8195" width="39.33203125" customWidth="1"/>
    <col min="8196" max="8196" width="18.1640625" customWidth="1"/>
    <col min="8197" max="8197" width="20.6640625" customWidth="1"/>
    <col min="8198" max="8198" width="18.1640625" customWidth="1"/>
    <col min="8199" max="8199" width="20.6640625" customWidth="1"/>
    <col min="8200" max="8450" width="8.83203125" customWidth="1"/>
    <col min="8451" max="8451" width="39.33203125" customWidth="1"/>
    <col min="8452" max="8452" width="18.1640625" customWidth="1"/>
    <col min="8453" max="8453" width="20.6640625" customWidth="1"/>
    <col min="8454" max="8454" width="18.1640625" customWidth="1"/>
    <col min="8455" max="8455" width="20.6640625" customWidth="1"/>
    <col min="8456" max="8706" width="8.83203125" customWidth="1"/>
    <col min="8707" max="8707" width="39.33203125" customWidth="1"/>
    <col min="8708" max="8708" width="18.1640625" customWidth="1"/>
    <col min="8709" max="8709" width="20.6640625" customWidth="1"/>
    <col min="8710" max="8710" width="18.1640625" customWidth="1"/>
    <col min="8711" max="8711" width="20.6640625" customWidth="1"/>
    <col min="8712" max="8962" width="8.83203125" customWidth="1"/>
    <col min="8963" max="8963" width="39.33203125" customWidth="1"/>
    <col min="8964" max="8964" width="18.1640625" customWidth="1"/>
    <col min="8965" max="8965" width="20.6640625" customWidth="1"/>
    <col min="8966" max="8966" width="18.1640625" customWidth="1"/>
    <col min="8967" max="8967" width="20.6640625" customWidth="1"/>
    <col min="8968" max="9218" width="8.83203125" customWidth="1"/>
    <col min="9219" max="9219" width="39.33203125" customWidth="1"/>
    <col min="9220" max="9220" width="18.1640625" customWidth="1"/>
    <col min="9221" max="9221" width="20.6640625" customWidth="1"/>
    <col min="9222" max="9222" width="18.1640625" customWidth="1"/>
    <col min="9223" max="9223" width="20.6640625" customWidth="1"/>
    <col min="9224" max="9474" width="8.83203125" customWidth="1"/>
    <col min="9475" max="9475" width="39.33203125" customWidth="1"/>
    <col min="9476" max="9476" width="18.1640625" customWidth="1"/>
    <col min="9477" max="9477" width="20.6640625" customWidth="1"/>
    <col min="9478" max="9478" width="18.1640625" customWidth="1"/>
    <col min="9479" max="9479" width="20.6640625" customWidth="1"/>
    <col min="9480" max="9730" width="8.83203125" customWidth="1"/>
    <col min="9731" max="9731" width="39.33203125" customWidth="1"/>
    <col min="9732" max="9732" width="18.1640625" customWidth="1"/>
    <col min="9733" max="9733" width="20.6640625" customWidth="1"/>
    <col min="9734" max="9734" width="18.1640625" customWidth="1"/>
    <col min="9735" max="9735" width="20.6640625" customWidth="1"/>
    <col min="9736" max="9986" width="8.83203125" customWidth="1"/>
    <col min="9987" max="9987" width="39.33203125" customWidth="1"/>
    <col min="9988" max="9988" width="18.1640625" customWidth="1"/>
    <col min="9989" max="9989" width="20.6640625" customWidth="1"/>
    <col min="9990" max="9990" width="18.1640625" customWidth="1"/>
    <col min="9991" max="9991" width="20.6640625" customWidth="1"/>
    <col min="9992" max="10242" width="8.83203125" customWidth="1"/>
    <col min="10243" max="10243" width="39.33203125" customWidth="1"/>
    <col min="10244" max="10244" width="18.1640625" customWidth="1"/>
    <col min="10245" max="10245" width="20.6640625" customWidth="1"/>
    <col min="10246" max="10246" width="18.1640625" customWidth="1"/>
    <col min="10247" max="10247" width="20.6640625" customWidth="1"/>
    <col min="10248" max="10498" width="8.83203125" customWidth="1"/>
    <col min="10499" max="10499" width="39.33203125" customWidth="1"/>
    <col min="10500" max="10500" width="18.1640625" customWidth="1"/>
    <col min="10501" max="10501" width="20.6640625" customWidth="1"/>
    <col min="10502" max="10502" width="18.1640625" customWidth="1"/>
    <col min="10503" max="10503" width="20.6640625" customWidth="1"/>
    <col min="10504" max="10754" width="8.83203125" customWidth="1"/>
    <col min="10755" max="10755" width="39.33203125" customWidth="1"/>
    <col min="10756" max="10756" width="18.1640625" customWidth="1"/>
    <col min="10757" max="10757" width="20.6640625" customWidth="1"/>
    <col min="10758" max="10758" width="18.1640625" customWidth="1"/>
    <col min="10759" max="10759" width="20.6640625" customWidth="1"/>
    <col min="10760" max="11010" width="8.83203125" customWidth="1"/>
    <col min="11011" max="11011" width="39.33203125" customWidth="1"/>
    <col min="11012" max="11012" width="18.1640625" customWidth="1"/>
    <col min="11013" max="11013" width="20.6640625" customWidth="1"/>
    <col min="11014" max="11014" width="18.1640625" customWidth="1"/>
    <col min="11015" max="11015" width="20.6640625" customWidth="1"/>
    <col min="11016" max="11266" width="8.83203125" customWidth="1"/>
    <col min="11267" max="11267" width="39.33203125" customWidth="1"/>
    <col min="11268" max="11268" width="18.1640625" customWidth="1"/>
    <col min="11269" max="11269" width="20.6640625" customWidth="1"/>
    <col min="11270" max="11270" width="18.1640625" customWidth="1"/>
    <col min="11271" max="11271" width="20.6640625" customWidth="1"/>
    <col min="11272" max="11522" width="8.83203125" customWidth="1"/>
    <col min="11523" max="11523" width="39.33203125" customWidth="1"/>
    <col min="11524" max="11524" width="18.1640625" customWidth="1"/>
    <col min="11525" max="11525" width="20.6640625" customWidth="1"/>
    <col min="11526" max="11526" width="18.1640625" customWidth="1"/>
    <col min="11527" max="11527" width="20.6640625" customWidth="1"/>
    <col min="11528" max="11778" width="8.83203125" customWidth="1"/>
    <col min="11779" max="11779" width="39.33203125" customWidth="1"/>
    <col min="11780" max="11780" width="18.1640625" customWidth="1"/>
    <col min="11781" max="11781" width="20.6640625" customWidth="1"/>
    <col min="11782" max="11782" width="18.1640625" customWidth="1"/>
    <col min="11783" max="11783" width="20.6640625" customWidth="1"/>
    <col min="11784" max="12034" width="8.83203125" customWidth="1"/>
    <col min="12035" max="12035" width="39.33203125" customWidth="1"/>
    <col min="12036" max="12036" width="18.1640625" customWidth="1"/>
    <col min="12037" max="12037" width="20.6640625" customWidth="1"/>
    <col min="12038" max="12038" width="18.1640625" customWidth="1"/>
    <col min="12039" max="12039" width="20.6640625" customWidth="1"/>
    <col min="12040" max="12290" width="8.83203125" customWidth="1"/>
    <col min="12291" max="12291" width="39.33203125" customWidth="1"/>
    <col min="12292" max="12292" width="18.1640625" customWidth="1"/>
    <col min="12293" max="12293" width="20.6640625" customWidth="1"/>
    <col min="12294" max="12294" width="18.1640625" customWidth="1"/>
    <col min="12295" max="12295" width="20.6640625" customWidth="1"/>
    <col min="12296" max="12546" width="8.83203125" customWidth="1"/>
    <col min="12547" max="12547" width="39.33203125" customWidth="1"/>
    <col min="12548" max="12548" width="18.1640625" customWidth="1"/>
    <col min="12549" max="12549" width="20.6640625" customWidth="1"/>
    <col min="12550" max="12550" width="18.1640625" customWidth="1"/>
    <col min="12551" max="12551" width="20.6640625" customWidth="1"/>
    <col min="12552" max="12802" width="8.83203125" customWidth="1"/>
    <col min="12803" max="12803" width="39.33203125" customWidth="1"/>
    <col min="12804" max="12804" width="18.1640625" customWidth="1"/>
    <col min="12805" max="12805" width="20.6640625" customWidth="1"/>
    <col min="12806" max="12806" width="18.1640625" customWidth="1"/>
    <col min="12807" max="12807" width="20.6640625" customWidth="1"/>
    <col min="12808" max="13058" width="8.83203125" customWidth="1"/>
    <col min="13059" max="13059" width="39.33203125" customWidth="1"/>
    <col min="13060" max="13060" width="18.1640625" customWidth="1"/>
    <col min="13061" max="13061" width="20.6640625" customWidth="1"/>
    <col min="13062" max="13062" width="18.1640625" customWidth="1"/>
    <col min="13063" max="13063" width="20.6640625" customWidth="1"/>
    <col min="13064" max="13314" width="8.83203125" customWidth="1"/>
    <col min="13315" max="13315" width="39.33203125" customWidth="1"/>
    <col min="13316" max="13316" width="18.1640625" customWidth="1"/>
    <col min="13317" max="13317" width="20.6640625" customWidth="1"/>
    <col min="13318" max="13318" width="18.1640625" customWidth="1"/>
    <col min="13319" max="13319" width="20.6640625" customWidth="1"/>
    <col min="13320" max="13570" width="8.83203125" customWidth="1"/>
    <col min="13571" max="13571" width="39.33203125" customWidth="1"/>
    <col min="13572" max="13572" width="18.1640625" customWidth="1"/>
    <col min="13573" max="13573" width="20.6640625" customWidth="1"/>
    <col min="13574" max="13574" width="18.1640625" customWidth="1"/>
    <col min="13575" max="13575" width="20.6640625" customWidth="1"/>
    <col min="13576" max="13826" width="8.83203125" customWidth="1"/>
    <col min="13827" max="13827" width="39.33203125" customWidth="1"/>
    <col min="13828" max="13828" width="18.1640625" customWidth="1"/>
    <col min="13829" max="13829" width="20.6640625" customWidth="1"/>
    <col min="13830" max="13830" width="18.1640625" customWidth="1"/>
    <col min="13831" max="13831" width="20.6640625" customWidth="1"/>
    <col min="13832" max="14082" width="8.83203125" customWidth="1"/>
    <col min="14083" max="14083" width="39.33203125" customWidth="1"/>
    <col min="14084" max="14084" width="18.1640625" customWidth="1"/>
    <col min="14085" max="14085" width="20.6640625" customWidth="1"/>
    <col min="14086" max="14086" width="18.1640625" customWidth="1"/>
    <col min="14087" max="14087" width="20.6640625" customWidth="1"/>
    <col min="14088" max="14338" width="8.83203125" customWidth="1"/>
    <col min="14339" max="14339" width="39.33203125" customWidth="1"/>
    <col min="14340" max="14340" width="18.1640625" customWidth="1"/>
    <col min="14341" max="14341" width="20.6640625" customWidth="1"/>
    <col min="14342" max="14342" width="18.1640625" customWidth="1"/>
    <col min="14343" max="14343" width="20.6640625" customWidth="1"/>
    <col min="14344" max="14594" width="8.83203125" customWidth="1"/>
    <col min="14595" max="14595" width="39.33203125" customWidth="1"/>
    <col min="14596" max="14596" width="18.1640625" customWidth="1"/>
    <col min="14597" max="14597" width="20.6640625" customWidth="1"/>
    <col min="14598" max="14598" width="18.1640625" customWidth="1"/>
    <col min="14599" max="14599" width="20.6640625" customWidth="1"/>
    <col min="14600" max="14850" width="8.83203125" customWidth="1"/>
    <col min="14851" max="14851" width="39.33203125" customWidth="1"/>
    <col min="14852" max="14852" width="18.1640625" customWidth="1"/>
    <col min="14853" max="14853" width="20.6640625" customWidth="1"/>
    <col min="14854" max="14854" width="18.1640625" customWidth="1"/>
    <col min="14855" max="14855" width="20.6640625" customWidth="1"/>
    <col min="14856" max="15106" width="8.83203125" customWidth="1"/>
    <col min="15107" max="15107" width="39.33203125" customWidth="1"/>
    <col min="15108" max="15108" width="18.1640625" customWidth="1"/>
    <col min="15109" max="15109" width="20.6640625" customWidth="1"/>
    <col min="15110" max="15110" width="18.1640625" customWidth="1"/>
    <col min="15111" max="15111" width="20.6640625" customWidth="1"/>
    <col min="15112" max="15362" width="8.83203125" customWidth="1"/>
    <col min="15363" max="15363" width="39.33203125" customWidth="1"/>
    <col min="15364" max="15364" width="18.1640625" customWidth="1"/>
    <col min="15365" max="15365" width="20.6640625" customWidth="1"/>
    <col min="15366" max="15366" width="18.1640625" customWidth="1"/>
    <col min="15367" max="15367" width="20.6640625" customWidth="1"/>
    <col min="15368" max="15618" width="8.83203125" customWidth="1"/>
    <col min="15619" max="15619" width="39.33203125" customWidth="1"/>
    <col min="15620" max="15620" width="18.1640625" customWidth="1"/>
    <col min="15621" max="15621" width="20.6640625" customWidth="1"/>
    <col min="15622" max="15622" width="18.1640625" customWidth="1"/>
    <col min="15623" max="15623" width="20.6640625" customWidth="1"/>
    <col min="15624" max="15874" width="8.83203125" customWidth="1"/>
    <col min="15875" max="15875" width="39.33203125" customWidth="1"/>
    <col min="15876" max="15876" width="18.1640625" customWidth="1"/>
    <col min="15877" max="15877" width="20.6640625" customWidth="1"/>
    <col min="15878" max="15878" width="18.1640625" customWidth="1"/>
    <col min="15879" max="15879" width="20.6640625" customWidth="1"/>
    <col min="15880" max="16130" width="8.83203125" customWidth="1"/>
    <col min="16131" max="16131" width="39.33203125" customWidth="1"/>
    <col min="16132" max="16132" width="18.1640625" customWidth="1"/>
    <col min="16133" max="16133" width="20.6640625" customWidth="1"/>
    <col min="16134" max="16134" width="18.1640625" customWidth="1"/>
    <col min="16135" max="16135" width="20.6640625" customWidth="1"/>
    <col min="16136" max="16384" width="8.83203125" customWidth="1"/>
  </cols>
  <sheetData>
    <row r="1" spans="1:21" ht="18" customHeight="1" x14ac:dyDescent="0.15">
      <c r="A1" s="23" t="s">
        <v>83</v>
      </c>
      <c r="B1" s="21" t="s">
        <v>84</v>
      </c>
      <c r="C1" s="21"/>
      <c r="D1" s="21"/>
      <c r="E1" s="21"/>
      <c r="F1" s="20" t="s">
        <v>85</v>
      </c>
      <c r="G1" s="20"/>
      <c r="H1" s="21" t="s">
        <v>86</v>
      </c>
      <c r="I1" s="21"/>
      <c r="J1" s="21"/>
      <c r="K1" s="21"/>
      <c r="L1" s="21" t="s">
        <v>95</v>
      </c>
      <c r="M1" s="21"/>
      <c r="N1" s="20" t="s">
        <v>87</v>
      </c>
      <c r="O1" s="20"/>
      <c r="P1" s="20" t="s">
        <v>88</v>
      </c>
      <c r="Q1" s="20"/>
      <c r="R1" s="21" t="s">
        <v>89</v>
      </c>
      <c r="S1" s="21"/>
      <c r="T1" s="21"/>
      <c r="U1" s="21"/>
    </row>
    <row r="2" spans="1:21" ht="18" customHeight="1" x14ac:dyDescent="0.15">
      <c r="A2" s="23"/>
      <c r="B2" s="1" t="s">
        <v>90</v>
      </c>
      <c r="C2" s="7" t="s">
        <v>91</v>
      </c>
      <c r="D2" s="1" t="s">
        <v>92</v>
      </c>
      <c r="E2" s="7" t="s">
        <v>91</v>
      </c>
      <c r="F2" s="1" t="s">
        <v>90</v>
      </c>
      <c r="G2" s="1" t="s">
        <v>92</v>
      </c>
      <c r="H2" s="24" t="s">
        <v>90</v>
      </c>
      <c r="I2" s="25"/>
      <c r="J2" s="24" t="s">
        <v>92</v>
      </c>
      <c r="K2" s="25"/>
      <c r="L2" s="1" t="s">
        <v>90</v>
      </c>
      <c r="M2" s="1" t="s">
        <v>92</v>
      </c>
      <c r="N2" s="1" t="s">
        <v>90</v>
      </c>
      <c r="O2" s="1" t="s">
        <v>92</v>
      </c>
      <c r="P2" s="1" t="s">
        <v>90</v>
      </c>
      <c r="Q2" s="1" t="s">
        <v>92</v>
      </c>
      <c r="R2" s="24" t="s">
        <v>90</v>
      </c>
      <c r="S2" s="25"/>
      <c r="T2" s="24" t="s">
        <v>92</v>
      </c>
      <c r="U2" s="25"/>
    </row>
    <row r="3" spans="1:21" ht="37" customHeight="1" x14ac:dyDescent="0.15">
      <c r="A3" s="13" t="s">
        <v>81</v>
      </c>
      <c r="B3" s="14">
        <v>28464</v>
      </c>
      <c r="C3" s="8">
        <f>B3/B5</f>
        <v>0.95890041773345913</v>
      </c>
      <c r="D3" s="14">
        <v>52099</v>
      </c>
      <c r="E3" s="8">
        <f>D3/D5</f>
        <v>0.94203055781574907</v>
      </c>
      <c r="F3" s="14">
        <v>21556</v>
      </c>
      <c r="G3" s="14">
        <v>40452</v>
      </c>
      <c r="H3" s="14">
        <f>B3-F3</f>
        <v>6908</v>
      </c>
      <c r="I3" s="15">
        <f>(B3-F3)/F3</f>
        <v>0.32046761922434591</v>
      </c>
      <c r="J3" s="14">
        <f>D3-G3</f>
        <v>11647</v>
      </c>
      <c r="K3" s="15">
        <f>(D3-G3)/G3</f>
        <v>0.2879214871946999</v>
      </c>
      <c r="L3" s="16">
        <v>23683</v>
      </c>
      <c r="M3" s="16">
        <v>43169</v>
      </c>
      <c r="N3" s="16">
        <v>17748</v>
      </c>
      <c r="O3" s="16">
        <v>34611</v>
      </c>
      <c r="P3" s="16">
        <v>38915</v>
      </c>
      <c r="Q3" s="16">
        <v>89993</v>
      </c>
      <c r="R3" s="10">
        <f>B3-P3</f>
        <v>-10451</v>
      </c>
      <c r="S3" s="8">
        <f>(B3-P3)/P3</f>
        <v>-0.2685596813568033</v>
      </c>
      <c r="T3" s="10">
        <f>D3-Q3</f>
        <v>-37894</v>
      </c>
      <c r="U3" s="8">
        <f>(D3-Q3)/Q3</f>
        <v>-0.4210771948929361</v>
      </c>
    </row>
    <row r="4" spans="1:21" ht="37" customHeight="1" x14ac:dyDescent="0.15">
      <c r="A4" s="13" t="s">
        <v>82</v>
      </c>
      <c r="B4" s="14">
        <v>1220</v>
      </c>
      <c r="C4" s="8">
        <f>B4/B5</f>
        <v>4.1099582266540896E-2</v>
      </c>
      <c r="D4" s="14">
        <v>3206</v>
      </c>
      <c r="E4" s="8">
        <f>D4/D5</f>
        <v>5.7969442184250972E-2</v>
      </c>
      <c r="F4" s="14">
        <v>851</v>
      </c>
      <c r="G4" s="14">
        <v>1661</v>
      </c>
      <c r="H4" s="14">
        <f>B4-F4</f>
        <v>369</v>
      </c>
      <c r="I4" s="15">
        <f>(B4-F4)/F4</f>
        <v>0.43360752056404228</v>
      </c>
      <c r="J4" s="14">
        <f>D4-G4</f>
        <v>1545</v>
      </c>
      <c r="K4" s="15">
        <f>(D4-G4)/G4</f>
        <v>0.93016255267910897</v>
      </c>
      <c r="L4" s="16">
        <v>747</v>
      </c>
      <c r="M4" s="16">
        <v>1416</v>
      </c>
      <c r="N4" s="16">
        <v>376</v>
      </c>
      <c r="O4" s="16">
        <v>968</v>
      </c>
      <c r="P4" s="16">
        <v>1321</v>
      </c>
      <c r="Q4" s="16">
        <v>3336</v>
      </c>
      <c r="R4" s="10">
        <f>B4-P4</f>
        <v>-101</v>
      </c>
      <c r="S4" s="8">
        <f>(B4-P4)/P4</f>
        <v>-7.6457229371688112E-2</v>
      </c>
      <c r="T4" s="10">
        <f>D4-Q4</f>
        <v>-130</v>
      </c>
      <c r="U4" s="8">
        <f>(D4-Q4)/Q4</f>
        <v>-3.8968824940047962E-2</v>
      </c>
    </row>
    <row r="5" spans="1:21" s="5" customFormat="1" ht="37" customHeight="1" x14ac:dyDescent="0.15">
      <c r="A5" s="17" t="s">
        <v>0</v>
      </c>
      <c r="B5" s="18">
        <v>29684</v>
      </c>
      <c r="C5" s="19"/>
      <c r="D5" s="18">
        <v>55305</v>
      </c>
      <c r="E5" s="19"/>
      <c r="F5" s="18">
        <v>22407</v>
      </c>
      <c r="G5" s="18">
        <v>42113</v>
      </c>
      <c r="H5" s="18">
        <f>B5-F5</f>
        <v>7277</v>
      </c>
      <c r="I5" s="19">
        <f>(B5-F5)/F5</f>
        <v>0.32476458249654128</v>
      </c>
      <c r="J5" s="18">
        <f>D5-G5</f>
        <v>13192</v>
      </c>
      <c r="K5" s="19">
        <f>(D5-G5)/G5</f>
        <v>0.31325243986417495</v>
      </c>
      <c r="L5" s="18">
        <v>24430</v>
      </c>
      <c r="M5" s="18">
        <v>44585</v>
      </c>
      <c r="N5" s="18">
        <v>18124</v>
      </c>
      <c r="O5" s="18">
        <v>35579</v>
      </c>
      <c r="P5" s="18">
        <v>40236</v>
      </c>
      <c r="Q5" s="18">
        <v>93329</v>
      </c>
      <c r="R5" s="11">
        <f>B5-P5</f>
        <v>-10552</v>
      </c>
      <c r="S5" s="12">
        <f>(B5-P5)/P5</f>
        <v>-0.26225270901680087</v>
      </c>
      <c r="T5" s="11">
        <f>D5-Q5</f>
        <v>-38024</v>
      </c>
      <c r="U5" s="12">
        <f>(D5-Q5)/Q5</f>
        <v>-0.4074189158782372</v>
      </c>
    </row>
    <row r="6" spans="1:21" s="6" customFormat="1" ht="37" customHeight="1" x14ac:dyDescent="0.15">
      <c r="A6" s="22" t="s">
        <v>93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6" customFormat="1" ht="18" customHeight="1" x14ac:dyDescent="0.15">
      <c r="A7" s="23" t="s">
        <v>83</v>
      </c>
      <c r="B7" s="21" t="s">
        <v>84</v>
      </c>
      <c r="C7" s="21"/>
      <c r="D7" s="21"/>
      <c r="E7" s="21"/>
      <c r="F7" s="20" t="s">
        <v>85</v>
      </c>
      <c r="G7" s="20"/>
      <c r="H7" s="21" t="s">
        <v>86</v>
      </c>
      <c r="I7" s="21"/>
      <c r="J7" s="21"/>
      <c r="K7" s="21"/>
      <c r="L7" s="21" t="s">
        <v>95</v>
      </c>
      <c r="M7" s="21"/>
      <c r="N7" s="20" t="s">
        <v>87</v>
      </c>
      <c r="O7" s="20"/>
      <c r="P7" s="20" t="s">
        <v>88</v>
      </c>
      <c r="Q7" s="20"/>
      <c r="R7" s="21" t="s">
        <v>89</v>
      </c>
      <c r="S7" s="21"/>
      <c r="T7" s="21"/>
      <c r="U7" s="21"/>
    </row>
    <row r="8" spans="1:21" s="6" customFormat="1" ht="18" customHeight="1" x14ac:dyDescent="0.15">
      <c r="A8" s="23"/>
      <c r="B8" s="1" t="s">
        <v>90</v>
      </c>
      <c r="C8" s="2" t="s">
        <v>91</v>
      </c>
      <c r="D8" s="1" t="s">
        <v>92</v>
      </c>
      <c r="E8" s="2" t="s">
        <v>91</v>
      </c>
      <c r="F8" s="1" t="s">
        <v>90</v>
      </c>
      <c r="G8" s="1" t="s">
        <v>92</v>
      </c>
      <c r="H8" s="24" t="s">
        <v>90</v>
      </c>
      <c r="I8" s="25"/>
      <c r="J8" s="24" t="s">
        <v>92</v>
      </c>
      <c r="K8" s="25"/>
      <c r="L8" s="1" t="s">
        <v>90</v>
      </c>
      <c r="M8" s="1" t="s">
        <v>92</v>
      </c>
      <c r="N8" s="1" t="s">
        <v>90</v>
      </c>
      <c r="O8" s="1" t="s">
        <v>92</v>
      </c>
      <c r="P8" s="1" t="s">
        <v>90</v>
      </c>
      <c r="Q8" s="1" t="s">
        <v>92</v>
      </c>
      <c r="R8" s="24" t="s">
        <v>90</v>
      </c>
      <c r="S8" s="25"/>
      <c r="T8" s="24" t="s">
        <v>92</v>
      </c>
      <c r="U8" s="25"/>
    </row>
    <row r="9" spans="1:21" ht="18" customHeight="1" x14ac:dyDescent="0.15">
      <c r="A9" s="13" t="s">
        <v>1</v>
      </c>
      <c r="B9" s="14">
        <v>19</v>
      </c>
      <c r="C9" s="4">
        <f>B9/B$4</f>
        <v>1.5573770491803279E-2</v>
      </c>
      <c r="D9" s="14">
        <v>31</v>
      </c>
      <c r="E9" s="4">
        <f>D9/D$4</f>
        <v>9.6693699313786657E-3</v>
      </c>
      <c r="F9" s="14">
        <v>5</v>
      </c>
      <c r="G9" s="14">
        <v>15</v>
      </c>
      <c r="H9" s="14">
        <f>B9-F9</f>
        <v>14</v>
      </c>
      <c r="I9" s="15">
        <f t="shared" ref="I9:I20" si="0">(B9-F9)/F9</f>
        <v>2.8</v>
      </c>
      <c r="J9" s="14">
        <f t="shared" ref="J9:J40" si="1">D9-G9</f>
        <v>16</v>
      </c>
      <c r="K9" s="15">
        <f t="shared" ref="K9:K20" si="2">(D9-G9)/G9</f>
        <v>1.0666666666666667</v>
      </c>
      <c r="L9" s="16">
        <v>115</v>
      </c>
      <c r="M9" s="16">
        <v>235</v>
      </c>
      <c r="N9" s="16">
        <v>9</v>
      </c>
      <c r="O9" s="16">
        <v>26</v>
      </c>
      <c r="P9" s="16">
        <v>19</v>
      </c>
      <c r="Q9" s="16">
        <v>47</v>
      </c>
      <c r="R9" s="10">
        <f t="shared" ref="R9:R40" si="3">B9-P9</f>
        <v>0</v>
      </c>
      <c r="S9" s="8">
        <f>(B9-P9)/P9</f>
        <v>0</v>
      </c>
      <c r="T9" s="10">
        <f t="shared" ref="T9:T40" si="4">D9-Q9</f>
        <v>-16</v>
      </c>
      <c r="U9" s="8">
        <f>(D9-Q9)/Q9</f>
        <v>-0.34042553191489361</v>
      </c>
    </row>
    <row r="10" spans="1:21" ht="18" customHeight="1" x14ac:dyDescent="0.15">
      <c r="A10" s="13" t="s">
        <v>2</v>
      </c>
      <c r="B10" s="14">
        <v>20</v>
      </c>
      <c r="C10" s="4">
        <f t="shared" ref="C10:C66" si="5">B10/B$4</f>
        <v>1.6393442622950821E-2</v>
      </c>
      <c r="D10" s="14">
        <v>31</v>
      </c>
      <c r="E10" s="4">
        <f t="shared" ref="E10:E66" si="6">D10/D$4</f>
        <v>9.6693699313786657E-3</v>
      </c>
      <c r="F10" s="14">
        <v>24</v>
      </c>
      <c r="G10" s="14">
        <v>38</v>
      </c>
      <c r="H10" s="14">
        <f t="shared" ref="H10:H67" si="7">B10-F10</f>
        <v>-4</v>
      </c>
      <c r="I10" s="15">
        <f t="shared" si="0"/>
        <v>-0.16666666666666666</v>
      </c>
      <c r="J10" s="14">
        <f t="shared" si="1"/>
        <v>-7</v>
      </c>
      <c r="K10" s="15">
        <f t="shared" si="2"/>
        <v>-0.18421052631578946</v>
      </c>
      <c r="L10" s="16">
        <v>8</v>
      </c>
      <c r="M10" s="16">
        <v>17</v>
      </c>
      <c r="N10" s="16">
        <v>13</v>
      </c>
      <c r="O10" s="16">
        <v>18</v>
      </c>
      <c r="P10" s="16">
        <v>46</v>
      </c>
      <c r="Q10" s="16">
        <v>227</v>
      </c>
      <c r="R10" s="10">
        <f t="shared" si="3"/>
        <v>-26</v>
      </c>
      <c r="S10" s="8">
        <f>(B10-P10)/P10</f>
        <v>-0.56521739130434778</v>
      </c>
      <c r="T10" s="10">
        <f t="shared" si="4"/>
        <v>-196</v>
      </c>
      <c r="U10" s="8">
        <f>(D10-Q10)/Q10</f>
        <v>-0.86343612334801767</v>
      </c>
    </row>
    <row r="11" spans="1:21" ht="18" customHeight="1" x14ac:dyDescent="0.15">
      <c r="A11" s="13" t="s">
        <v>3</v>
      </c>
      <c r="B11" s="14">
        <v>40</v>
      </c>
      <c r="C11" s="4">
        <f t="shared" si="5"/>
        <v>3.2786885245901641E-2</v>
      </c>
      <c r="D11" s="14">
        <v>52</v>
      </c>
      <c r="E11" s="4">
        <f t="shared" si="6"/>
        <v>1.6219588271990017E-2</v>
      </c>
      <c r="F11" s="14">
        <v>41</v>
      </c>
      <c r="G11" s="14">
        <v>92</v>
      </c>
      <c r="H11" s="14">
        <f t="shared" si="7"/>
        <v>-1</v>
      </c>
      <c r="I11" s="15">
        <f t="shared" si="0"/>
        <v>-2.4390243902439025E-2</v>
      </c>
      <c r="J11" s="14">
        <f t="shared" si="1"/>
        <v>-40</v>
      </c>
      <c r="K11" s="15">
        <f t="shared" si="2"/>
        <v>-0.43478260869565216</v>
      </c>
      <c r="L11" s="16">
        <v>18</v>
      </c>
      <c r="M11" s="16">
        <v>27</v>
      </c>
      <c r="N11" s="16">
        <v>14</v>
      </c>
      <c r="O11" s="16">
        <v>25</v>
      </c>
      <c r="P11" s="16">
        <v>46</v>
      </c>
      <c r="Q11" s="16">
        <v>92</v>
      </c>
      <c r="R11" s="10">
        <f t="shared" si="3"/>
        <v>-6</v>
      </c>
      <c r="S11" s="8">
        <f>(B11-P11)/P11</f>
        <v>-0.13043478260869565</v>
      </c>
      <c r="T11" s="10">
        <f t="shared" si="4"/>
        <v>-40</v>
      </c>
      <c r="U11" s="8">
        <f>(D11-Q11)/Q11</f>
        <v>-0.43478260869565216</v>
      </c>
    </row>
    <row r="12" spans="1:21" ht="18" customHeight="1" x14ac:dyDescent="0.15">
      <c r="A12" s="13" t="s">
        <v>4</v>
      </c>
      <c r="B12" s="14">
        <v>4</v>
      </c>
      <c r="C12" s="4">
        <f t="shared" si="5"/>
        <v>3.2786885245901639E-3</v>
      </c>
      <c r="D12" s="14">
        <v>4</v>
      </c>
      <c r="E12" s="4">
        <f t="shared" si="6"/>
        <v>1.2476606363069245E-3</v>
      </c>
      <c r="F12" s="14">
        <v>2</v>
      </c>
      <c r="G12" s="14">
        <v>2</v>
      </c>
      <c r="H12" s="14">
        <f t="shared" si="7"/>
        <v>2</v>
      </c>
      <c r="I12" s="15">
        <f t="shared" si="0"/>
        <v>1</v>
      </c>
      <c r="J12" s="14">
        <f t="shared" si="1"/>
        <v>2</v>
      </c>
      <c r="K12" s="15">
        <f t="shared" si="2"/>
        <v>1</v>
      </c>
      <c r="L12" s="16">
        <v>0</v>
      </c>
      <c r="M12" s="16">
        <v>0</v>
      </c>
      <c r="N12" s="16">
        <v>0</v>
      </c>
      <c r="O12" s="16">
        <v>0</v>
      </c>
      <c r="P12" s="16">
        <v>1</v>
      </c>
      <c r="Q12" s="16">
        <v>2</v>
      </c>
      <c r="R12" s="10">
        <f t="shared" si="3"/>
        <v>3</v>
      </c>
      <c r="S12" s="8">
        <f>(B12-P12)/P12</f>
        <v>3</v>
      </c>
      <c r="T12" s="10">
        <f t="shared" si="4"/>
        <v>2</v>
      </c>
      <c r="U12" s="8">
        <f>(D12-Q12)/Q12</f>
        <v>1</v>
      </c>
    </row>
    <row r="13" spans="1:21" ht="18" customHeight="1" x14ac:dyDescent="0.15">
      <c r="A13" s="13" t="s">
        <v>5</v>
      </c>
      <c r="B13" s="14">
        <v>4</v>
      </c>
      <c r="C13" s="4">
        <f t="shared" si="5"/>
        <v>3.2786885245901639E-3</v>
      </c>
      <c r="D13" s="14">
        <v>8</v>
      </c>
      <c r="E13" s="4">
        <f t="shared" si="6"/>
        <v>2.495321272613849E-3</v>
      </c>
      <c r="F13" s="14">
        <v>1</v>
      </c>
      <c r="G13" s="14">
        <v>2</v>
      </c>
      <c r="H13" s="14">
        <f t="shared" si="7"/>
        <v>3</v>
      </c>
      <c r="I13" s="15">
        <f t="shared" si="0"/>
        <v>3</v>
      </c>
      <c r="J13" s="14">
        <f t="shared" si="1"/>
        <v>6</v>
      </c>
      <c r="K13" s="15">
        <f t="shared" si="2"/>
        <v>3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0">
        <f t="shared" si="3"/>
        <v>4</v>
      </c>
      <c r="S13" s="8"/>
      <c r="T13" s="10">
        <f t="shared" si="4"/>
        <v>8</v>
      </c>
      <c r="U13" s="8"/>
    </row>
    <row r="14" spans="1:21" ht="18" customHeight="1" x14ac:dyDescent="0.15">
      <c r="A14" s="13" t="s">
        <v>6</v>
      </c>
      <c r="B14" s="14">
        <v>0</v>
      </c>
      <c r="C14" s="4">
        <f t="shared" si="5"/>
        <v>0</v>
      </c>
      <c r="D14" s="14">
        <v>0</v>
      </c>
      <c r="E14" s="4">
        <f t="shared" si="6"/>
        <v>0</v>
      </c>
      <c r="F14" s="14">
        <v>2</v>
      </c>
      <c r="G14" s="14">
        <v>2</v>
      </c>
      <c r="H14" s="14">
        <f t="shared" si="7"/>
        <v>-2</v>
      </c>
      <c r="I14" s="15">
        <f t="shared" si="0"/>
        <v>-1</v>
      </c>
      <c r="J14" s="14">
        <f t="shared" si="1"/>
        <v>-2</v>
      </c>
      <c r="K14" s="15">
        <f t="shared" si="2"/>
        <v>-1</v>
      </c>
      <c r="L14" s="16">
        <v>0</v>
      </c>
      <c r="M14" s="16">
        <v>0</v>
      </c>
      <c r="N14" s="16">
        <v>2</v>
      </c>
      <c r="O14" s="16">
        <v>6</v>
      </c>
      <c r="P14" s="16">
        <v>0</v>
      </c>
      <c r="Q14" s="16">
        <v>0</v>
      </c>
      <c r="R14" s="10">
        <f t="shared" si="3"/>
        <v>0</v>
      </c>
      <c r="S14" s="8"/>
      <c r="T14" s="10">
        <f t="shared" si="4"/>
        <v>0</v>
      </c>
      <c r="U14" s="8"/>
    </row>
    <row r="15" spans="1:21" ht="18" customHeight="1" x14ac:dyDescent="0.15">
      <c r="A15" s="13" t="s">
        <v>7</v>
      </c>
      <c r="B15" s="14">
        <v>2</v>
      </c>
      <c r="C15" s="4">
        <f t="shared" si="5"/>
        <v>1.639344262295082E-3</v>
      </c>
      <c r="D15" s="14">
        <v>4</v>
      </c>
      <c r="E15" s="4">
        <f t="shared" si="6"/>
        <v>1.2476606363069245E-3</v>
      </c>
      <c r="F15" s="14">
        <v>2</v>
      </c>
      <c r="G15" s="14">
        <v>3</v>
      </c>
      <c r="H15" s="14">
        <f t="shared" si="7"/>
        <v>0</v>
      </c>
      <c r="I15" s="15">
        <f t="shared" si="0"/>
        <v>0</v>
      </c>
      <c r="J15" s="14">
        <f t="shared" si="1"/>
        <v>1</v>
      </c>
      <c r="K15" s="15">
        <f t="shared" si="2"/>
        <v>0.33333333333333331</v>
      </c>
      <c r="L15" s="16">
        <v>1</v>
      </c>
      <c r="M15" s="16">
        <v>1</v>
      </c>
      <c r="N15" s="16">
        <v>1</v>
      </c>
      <c r="O15" s="16">
        <v>1</v>
      </c>
      <c r="P15" s="16">
        <v>0</v>
      </c>
      <c r="Q15" s="16">
        <v>0</v>
      </c>
      <c r="R15" s="10">
        <f t="shared" si="3"/>
        <v>2</v>
      </c>
      <c r="S15" s="8"/>
      <c r="T15" s="10">
        <f t="shared" si="4"/>
        <v>4</v>
      </c>
      <c r="U15" s="8"/>
    </row>
    <row r="16" spans="1:21" ht="18" customHeight="1" x14ac:dyDescent="0.15">
      <c r="A16" s="13" t="s">
        <v>8</v>
      </c>
      <c r="B16" s="14">
        <v>14</v>
      </c>
      <c r="C16" s="4">
        <f t="shared" si="5"/>
        <v>1.1475409836065573E-2</v>
      </c>
      <c r="D16" s="14">
        <v>26</v>
      </c>
      <c r="E16" s="4">
        <f t="shared" si="6"/>
        <v>8.1097941359950087E-3</v>
      </c>
      <c r="F16" s="14">
        <v>17</v>
      </c>
      <c r="G16" s="14">
        <v>38</v>
      </c>
      <c r="H16" s="14">
        <f t="shared" si="7"/>
        <v>-3</v>
      </c>
      <c r="I16" s="15">
        <f t="shared" si="0"/>
        <v>-0.17647058823529413</v>
      </c>
      <c r="J16" s="14">
        <f t="shared" si="1"/>
        <v>-12</v>
      </c>
      <c r="K16" s="15">
        <f t="shared" si="2"/>
        <v>-0.31578947368421051</v>
      </c>
      <c r="L16" s="16">
        <v>2</v>
      </c>
      <c r="M16" s="16">
        <v>2</v>
      </c>
      <c r="N16" s="16">
        <v>1</v>
      </c>
      <c r="O16" s="16">
        <v>1</v>
      </c>
      <c r="P16" s="16">
        <v>16</v>
      </c>
      <c r="Q16" s="16">
        <v>28</v>
      </c>
      <c r="R16" s="10">
        <f t="shared" si="3"/>
        <v>-2</v>
      </c>
      <c r="S16" s="8">
        <f t="shared" ref="S16:S36" si="8">(B16-P16)/P16</f>
        <v>-0.125</v>
      </c>
      <c r="T16" s="10">
        <f t="shared" si="4"/>
        <v>-2</v>
      </c>
      <c r="U16" s="8">
        <f t="shared" ref="U16:U36" si="9">(D16-Q16)/Q16</f>
        <v>-7.1428571428571425E-2</v>
      </c>
    </row>
    <row r="17" spans="1:21" ht="18" customHeight="1" x14ac:dyDescent="0.15">
      <c r="A17" s="13" t="s">
        <v>9</v>
      </c>
      <c r="B17" s="14">
        <v>1</v>
      </c>
      <c r="C17" s="4">
        <f t="shared" si="5"/>
        <v>8.1967213114754098E-4</v>
      </c>
      <c r="D17" s="14">
        <v>3</v>
      </c>
      <c r="E17" s="4">
        <f t="shared" si="6"/>
        <v>9.3574547723019339E-4</v>
      </c>
      <c r="F17" s="14">
        <v>4</v>
      </c>
      <c r="G17" s="14">
        <v>4</v>
      </c>
      <c r="H17" s="14">
        <f t="shared" si="7"/>
        <v>-3</v>
      </c>
      <c r="I17" s="15">
        <f t="shared" si="0"/>
        <v>-0.75</v>
      </c>
      <c r="J17" s="14">
        <f t="shared" si="1"/>
        <v>-1</v>
      </c>
      <c r="K17" s="15">
        <f t="shared" si="2"/>
        <v>-0.25</v>
      </c>
      <c r="L17" s="16">
        <v>4</v>
      </c>
      <c r="M17" s="16">
        <v>4</v>
      </c>
      <c r="N17" s="16">
        <v>0</v>
      </c>
      <c r="O17" s="16">
        <v>0</v>
      </c>
      <c r="P17" s="16">
        <v>4</v>
      </c>
      <c r="Q17" s="16">
        <v>5</v>
      </c>
      <c r="R17" s="10">
        <f t="shared" si="3"/>
        <v>-3</v>
      </c>
      <c r="S17" s="8">
        <f t="shared" si="8"/>
        <v>-0.75</v>
      </c>
      <c r="T17" s="10">
        <f t="shared" si="4"/>
        <v>-2</v>
      </c>
      <c r="U17" s="8">
        <f t="shared" si="9"/>
        <v>-0.4</v>
      </c>
    </row>
    <row r="18" spans="1:21" ht="18" customHeight="1" x14ac:dyDescent="0.15">
      <c r="A18" s="13" t="s">
        <v>10</v>
      </c>
      <c r="B18" s="14">
        <v>5</v>
      </c>
      <c r="C18" s="4">
        <f t="shared" si="5"/>
        <v>4.0983606557377051E-3</v>
      </c>
      <c r="D18" s="14">
        <v>11</v>
      </c>
      <c r="E18" s="4">
        <f t="shared" si="6"/>
        <v>3.4310667498440423E-3</v>
      </c>
      <c r="F18" s="14">
        <v>1</v>
      </c>
      <c r="G18" s="14">
        <v>5</v>
      </c>
      <c r="H18" s="14">
        <f t="shared" si="7"/>
        <v>4</v>
      </c>
      <c r="I18" s="15">
        <f t="shared" si="0"/>
        <v>4</v>
      </c>
      <c r="J18" s="14">
        <f t="shared" si="1"/>
        <v>6</v>
      </c>
      <c r="K18" s="15">
        <f t="shared" si="2"/>
        <v>1.2</v>
      </c>
      <c r="L18" s="16">
        <v>1</v>
      </c>
      <c r="M18" s="16">
        <v>3</v>
      </c>
      <c r="N18" s="16">
        <v>0</v>
      </c>
      <c r="O18" s="16">
        <v>0</v>
      </c>
      <c r="P18" s="16">
        <v>4</v>
      </c>
      <c r="Q18" s="16">
        <v>7</v>
      </c>
      <c r="R18" s="10">
        <f t="shared" si="3"/>
        <v>1</v>
      </c>
      <c r="S18" s="8">
        <f t="shared" si="8"/>
        <v>0.25</v>
      </c>
      <c r="T18" s="10">
        <f t="shared" si="4"/>
        <v>4</v>
      </c>
      <c r="U18" s="8">
        <f t="shared" si="9"/>
        <v>0.5714285714285714</v>
      </c>
    </row>
    <row r="19" spans="1:21" ht="18" customHeight="1" x14ac:dyDescent="0.15">
      <c r="A19" s="13" t="s">
        <v>11</v>
      </c>
      <c r="B19" s="14">
        <v>156</v>
      </c>
      <c r="C19" s="4">
        <f t="shared" si="5"/>
        <v>0.12786885245901639</v>
      </c>
      <c r="D19" s="14">
        <v>357</v>
      </c>
      <c r="E19" s="4">
        <f t="shared" si="6"/>
        <v>0.11135371179039301</v>
      </c>
      <c r="F19" s="14">
        <v>91</v>
      </c>
      <c r="G19" s="14">
        <v>174</v>
      </c>
      <c r="H19" s="14">
        <f t="shared" si="7"/>
        <v>65</v>
      </c>
      <c r="I19" s="15">
        <f t="shared" si="0"/>
        <v>0.7142857142857143</v>
      </c>
      <c r="J19" s="14">
        <f t="shared" si="1"/>
        <v>183</v>
      </c>
      <c r="K19" s="15">
        <f t="shared" si="2"/>
        <v>1.0517241379310345</v>
      </c>
      <c r="L19" s="16">
        <v>99</v>
      </c>
      <c r="M19" s="16">
        <v>183</v>
      </c>
      <c r="N19" s="16">
        <v>25</v>
      </c>
      <c r="O19" s="16">
        <v>52</v>
      </c>
      <c r="P19" s="16">
        <v>125</v>
      </c>
      <c r="Q19" s="16">
        <v>304</v>
      </c>
      <c r="R19" s="10">
        <f t="shared" si="3"/>
        <v>31</v>
      </c>
      <c r="S19" s="8">
        <f t="shared" si="8"/>
        <v>0.248</v>
      </c>
      <c r="T19" s="10">
        <f t="shared" si="4"/>
        <v>53</v>
      </c>
      <c r="U19" s="8">
        <f t="shared" si="9"/>
        <v>0.17434210526315788</v>
      </c>
    </row>
    <row r="20" spans="1:21" ht="18" customHeight="1" x14ac:dyDescent="0.15">
      <c r="A20" s="13" t="s">
        <v>12</v>
      </c>
      <c r="B20" s="14">
        <v>211</v>
      </c>
      <c r="C20" s="4">
        <f t="shared" si="5"/>
        <v>0.17295081967213113</v>
      </c>
      <c r="D20" s="14">
        <v>479</v>
      </c>
      <c r="E20" s="4">
        <f t="shared" si="6"/>
        <v>0.14940736119775422</v>
      </c>
      <c r="F20" s="14">
        <v>160</v>
      </c>
      <c r="G20" s="14">
        <v>276</v>
      </c>
      <c r="H20" s="14">
        <f t="shared" si="7"/>
        <v>51</v>
      </c>
      <c r="I20" s="15">
        <f t="shared" si="0"/>
        <v>0.31874999999999998</v>
      </c>
      <c r="J20" s="14">
        <f t="shared" si="1"/>
        <v>203</v>
      </c>
      <c r="K20" s="15">
        <f t="shared" si="2"/>
        <v>0.73550724637681164</v>
      </c>
      <c r="L20" s="16">
        <v>80</v>
      </c>
      <c r="M20" s="16">
        <v>168</v>
      </c>
      <c r="N20" s="16">
        <v>69</v>
      </c>
      <c r="O20" s="16">
        <v>131</v>
      </c>
      <c r="P20" s="16">
        <v>177</v>
      </c>
      <c r="Q20" s="16">
        <v>313</v>
      </c>
      <c r="R20" s="10">
        <f t="shared" si="3"/>
        <v>34</v>
      </c>
      <c r="S20" s="8">
        <f t="shared" si="8"/>
        <v>0.19209039548022599</v>
      </c>
      <c r="T20" s="10">
        <f t="shared" si="4"/>
        <v>166</v>
      </c>
      <c r="U20" s="8">
        <f t="shared" si="9"/>
        <v>0.53035143769968052</v>
      </c>
    </row>
    <row r="21" spans="1:21" ht="18" customHeight="1" x14ac:dyDescent="0.15">
      <c r="A21" s="13" t="s">
        <v>13</v>
      </c>
      <c r="B21" s="14">
        <v>6</v>
      </c>
      <c r="C21" s="4">
        <f t="shared" si="5"/>
        <v>4.9180327868852463E-3</v>
      </c>
      <c r="D21" s="14">
        <v>6</v>
      </c>
      <c r="E21" s="4">
        <f t="shared" si="6"/>
        <v>1.8714909544603868E-3</v>
      </c>
      <c r="F21" s="14">
        <v>0</v>
      </c>
      <c r="G21" s="14">
        <v>0</v>
      </c>
      <c r="H21" s="14">
        <f t="shared" si="7"/>
        <v>6</v>
      </c>
      <c r="I21" s="15"/>
      <c r="J21" s="14">
        <f t="shared" si="1"/>
        <v>6</v>
      </c>
      <c r="K21" s="15"/>
      <c r="L21" s="16">
        <v>1</v>
      </c>
      <c r="M21" s="16">
        <v>1</v>
      </c>
      <c r="N21" s="16">
        <v>0</v>
      </c>
      <c r="O21" s="16">
        <v>0</v>
      </c>
      <c r="P21" s="16">
        <v>2</v>
      </c>
      <c r="Q21" s="16">
        <v>2</v>
      </c>
      <c r="R21" s="10">
        <f t="shared" si="3"/>
        <v>4</v>
      </c>
      <c r="S21" s="8">
        <f t="shared" si="8"/>
        <v>2</v>
      </c>
      <c r="T21" s="10">
        <f t="shared" si="4"/>
        <v>4</v>
      </c>
      <c r="U21" s="8">
        <f t="shared" si="9"/>
        <v>2</v>
      </c>
    </row>
    <row r="22" spans="1:21" ht="18" customHeight="1" x14ac:dyDescent="0.15">
      <c r="A22" s="13" t="s">
        <v>14</v>
      </c>
      <c r="B22" s="14">
        <v>11</v>
      </c>
      <c r="C22" s="4">
        <f t="shared" si="5"/>
        <v>9.0163934426229515E-3</v>
      </c>
      <c r="D22" s="14">
        <v>22</v>
      </c>
      <c r="E22" s="4">
        <f t="shared" si="6"/>
        <v>6.8621334996880846E-3</v>
      </c>
      <c r="F22" s="14">
        <v>4</v>
      </c>
      <c r="G22" s="14">
        <v>4</v>
      </c>
      <c r="H22" s="14">
        <f t="shared" si="7"/>
        <v>7</v>
      </c>
      <c r="I22" s="15">
        <f>(B22-F22)/F22</f>
        <v>1.75</v>
      </c>
      <c r="J22" s="14">
        <f t="shared" si="1"/>
        <v>18</v>
      </c>
      <c r="K22" s="15">
        <f>(D22-G22)/G22</f>
        <v>4.5</v>
      </c>
      <c r="L22" s="16">
        <v>2</v>
      </c>
      <c r="M22" s="16">
        <v>4</v>
      </c>
      <c r="N22" s="16">
        <v>0</v>
      </c>
      <c r="O22" s="16">
        <v>0</v>
      </c>
      <c r="P22" s="16">
        <v>15</v>
      </c>
      <c r="Q22" s="16">
        <v>36</v>
      </c>
      <c r="R22" s="10">
        <f t="shared" si="3"/>
        <v>-4</v>
      </c>
      <c r="S22" s="8">
        <f t="shared" si="8"/>
        <v>-0.26666666666666666</v>
      </c>
      <c r="T22" s="10">
        <f t="shared" si="4"/>
        <v>-14</v>
      </c>
      <c r="U22" s="8">
        <f t="shared" si="9"/>
        <v>-0.3888888888888889</v>
      </c>
    </row>
    <row r="23" spans="1:21" ht="18" customHeight="1" x14ac:dyDescent="0.15">
      <c r="A23" s="13" t="s">
        <v>15</v>
      </c>
      <c r="B23" s="14">
        <v>0</v>
      </c>
      <c r="C23" s="4">
        <f t="shared" si="5"/>
        <v>0</v>
      </c>
      <c r="D23" s="14">
        <v>0</v>
      </c>
      <c r="E23" s="4">
        <f t="shared" si="6"/>
        <v>0</v>
      </c>
      <c r="F23" s="14">
        <v>2</v>
      </c>
      <c r="G23" s="14">
        <v>2</v>
      </c>
      <c r="H23" s="14">
        <f t="shared" si="7"/>
        <v>-2</v>
      </c>
      <c r="I23" s="15">
        <f>(B23-F23)/F23</f>
        <v>-1</v>
      </c>
      <c r="J23" s="14">
        <f t="shared" si="1"/>
        <v>-2</v>
      </c>
      <c r="K23" s="15">
        <f>(D23-G23)/G23</f>
        <v>-1</v>
      </c>
      <c r="L23" s="16">
        <v>0</v>
      </c>
      <c r="M23" s="16">
        <v>0</v>
      </c>
      <c r="N23" s="16">
        <v>0</v>
      </c>
      <c r="O23" s="16">
        <v>0</v>
      </c>
      <c r="P23" s="16">
        <v>2</v>
      </c>
      <c r="Q23" s="16">
        <v>2</v>
      </c>
      <c r="R23" s="10">
        <f t="shared" si="3"/>
        <v>-2</v>
      </c>
      <c r="S23" s="8">
        <f t="shared" si="8"/>
        <v>-1</v>
      </c>
      <c r="T23" s="10">
        <f t="shared" si="4"/>
        <v>-2</v>
      </c>
      <c r="U23" s="8">
        <f t="shared" si="9"/>
        <v>-1</v>
      </c>
    </row>
    <row r="24" spans="1:21" ht="18" customHeight="1" x14ac:dyDescent="0.15">
      <c r="A24" s="13" t="s">
        <v>16</v>
      </c>
      <c r="B24" s="14">
        <v>9</v>
      </c>
      <c r="C24" s="4">
        <f t="shared" si="5"/>
        <v>7.3770491803278691E-3</v>
      </c>
      <c r="D24" s="14">
        <v>15</v>
      </c>
      <c r="E24" s="4">
        <f t="shared" si="6"/>
        <v>4.6787273861509668E-3</v>
      </c>
      <c r="F24" s="14">
        <v>4</v>
      </c>
      <c r="G24" s="14">
        <v>10</v>
      </c>
      <c r="H24" s="14">
        <f t="shared" si="7"/>
        <v>5</v>
      </c>
      <c r="I24" s="15">
        <f>(B24-F24)/F24</f>
        <v>1.25</v>
      </c>
      <c r="J24" s="14">
        <f t="shared" si="1"/>
        <v>5</v>
      </c>
      <c r="K24" s="15">
        <f>(D24-G24)/G24</f>
        <v>0.5</v>
      </c>
      <c r="L24" s="16">
        <v>2</v>
      </c>
      <c r="M24" s="16">
        <v>2</v>
      </c>
      <c r="N24" s="16">
        <v>0</v>
      </c>
      <c r="O24" s="16">
        <v>0</v>
      </c>
      <c r="P24" s="16">
        <v>2</v>
      </c>
      <c r="Q24" s="16">
        <v>2</v>
      </c>
      <c r="R24" s="10">
        <f t="shared" si="3"/>
        <v>7</v>
      </c>
      <c r="S24" s="8">
        <f t="shared" si="8"/>
        <v>3.5</v>
      </c>
      <c r="T24" s="10">
        <f t="shared" si="4"/>
        <v>13</v>
      </c>
      <c r="U24" s="8">
        <f t="shared" si="9"/>
        <v>6.5</v>
      </c>
    </row>
    <row r="25" spans="1:21" ht="18" customHeight="1" x14ac:dyDescent="0.15">
      <c r="A25" s="13" t="s">
        <v>17</v>
      </c>
      <c r="B25" s="14">
        <v>17</v>
      </c>
      <c r="C25" s="4">
        <f t="shared" si="5"/>
        <v>1.3934426229508197E-2</v>
      </c>
      <c r="D25" s="14">
        <v>68</v>
      </c>
      <c r="E25" s="4">
        <f t="shared" si="6"/>
        <v>2.1210230817217717E-2</v>
      </c>
      <c r="F25" s="14">
        <v>0</v>
      </c>
      <c r="G25" s="14">
        <v>0</v>
      </c>
      <c r="H25" s="14">
        <f t="shared" si="7"/>
        <v>17</v>
      </c>
      <c r="I25" s="15"/>
      <c r="J25" s="14">
        <f t="shared" si="1"/>
        <v>68</v>
      </c>
      <c r="K25" s="15"/>
      <c r="L25" s="16">
        <v>0</v>
      </c>
      <c r="M25" s="16">
        <v>0</v>
      </c>
      <c r="N25" s="16">
        <v>0</v>
      </c>
      <c r="O25" s="16">
        <v>0</v>
      </c>
      <c r="P25" s="16">
        <v>2</v>
      </c>
      <c r="Q25" s="16">
        <v>4</v>
      </c>
      <c r="R25" s="10">
        <f t="shared" si="3"/>
        <v>15</v>
      </c>
      <c r="S25" s="8">
        <f t="shared" si="8"/>
        <v>7.5</v>
      </c>
      <c r="T25" s="10">
        <f t="shared" si="4"/>
        <v>64</v>
      </c>
      <c r="U25" s="8">
        <f t="shared" si="9"/>
        <v>16</v>
      </c>
    </row>
    <row r="26" spans="1:21" ht="18" customHeight="1" x14ac:dyDescent="0.15">
      <c r="A26" s="13" t="s">
        <v>18</v>
      </c>
      <c r="B26" s="14">
        <v>3</v>
      </c>
      <c r="C26" s="4">
        <f t="shared" si="5"/>
        <v>2.4590163934426232E-3</v>
      </c>
      <c r="D26" s="14">
        <v>3</v>
      </c>
      <c r="E26" s="4">
        <f t="shared" si="6"/>
        <v>9.3574547723019339E-4</v>
      </c>
      <c r="F26" s="14">
        <v>8</v>
      </c>
      <c r="G26" s="14">
        <v>10</v>
      </c>
      <c r="H26" s="14">
        <f t="shared" si="7"/>
        <v>-5</v>
      </c>
      <c r="I26" s="15">
        <f>(B26-F26)/F26</f>
        <v>-0.625</v>
      </c>
      <c r="J26" s="14">
        <f t="shared" si="1"/>
        <v>-7</v>
      </c>
      <c r="K26" s="15">
        <f>(D26-G26)/G26</f>
        <v>-0.7</v>
      </c>
      <c r="L26" s="16">
        <v>3</v>
      </c>
      <c r="M26" s="16">
        <v>3</v>
      </c>
      <c r="N26" s="16">
        <v>6</v>
      </c>
      <c r="O26" s="16">
        <v>8</v>
      </c>
      <c r="P26" s="16">
        <v>2</v>
      </c>
      <c r="Q26" s="16">
        <v>6</v>
      </c>
      <c r="R26" s="10">
        <f t="shared" si="3"/>
        <v>1</v>
      </c>
      <c r="S26" s="8">
        <f t="shared" si="8"/>
        <v>0.5</v>
      </c>
      <c r="T26" s="10">
        <f t="shared" si="4"/>
        <v>-3</v>
      </c>
      <c r="U26" s="8">
        <f t="shared" si="9"/>
        <v>-0.5</v>
      </c>
    </row>
    <row r="27" spans="1:21" ht="18" customHeight="1" x14ac:dyDescent="0.15">
      <c r="A27" s="13" t="s">
        <v>19</v>
      </c>
      <c r="B27" s="14">
        <v>14</v>
      </c>
      <c r="C27" s="4">
        <f t="shared" si="5"/>
        <v>1.1475409836065573E-2</v>
      </c>
      <c r="D27" s="14">
        <v>35</v>
      </c>
      <c r="E27" s="4">
        <f t="shared" si="6"/>
        <v>1.0917030567685589E-2</v>
      </c>
      <c r="F27" s="14">
        <v>10</v>
      </c>
      <c r="G27" s="14">
        <v>10</v>
      </c>
      <c r="H27" s="14">
        <f t="shared" si="7"/>
        <v>4</v>
      </c>
      <c r="I27" s="15">
        <f>(B27-F27)/F27</f>
        <v>0.4</v>
      </c>
      <c r="J27" s="14">
        <f t="shared" si="1"/>
        <v>25</v>
      </c>
      <c r="K27" s="15">
        <f>(D27-G27)/G27</f>
        <v>2.5</v>
      </c>
      <c r="L27" s="16">
        <v>5</v>
      </c>
      <c r="M27" s="16">
        <v>6</v>
      </c>
      <c r="N27" s="16">
        <v>10</v>
      </c>
      <c r="O27" s="16">
        <v>10</v>
      </c>
      <c r="P27" s="16">
        <v>39</v>
      </c>
      <c r="Q27" s="16">
        <v>96</v>
      </c>
      <c r="R27" s="10">
        <f t="shared" si="3"/>
        <v>-25</v>
      </c>
      <c r="S27" s="8">
        <f t="shared" si="8"/>
        <v>-0.64102564102564108</v>
      </c>
      <c r="T27" s="10">
        <f t="shared" si="4"/>
        <v>-61</v>
      </c>
      <c r="U27" s="8">
        <f t="shared" si="9"/>
        <v>-0.63541666666666663</v>
      </c>
    </row>
    <row r="28" spans="1:21" ht="18" customHeight="1" x14ac:dyDescent="0.15">
      <c r="A28" s="13" t="s">
        <v>20</v>
      </c>
      <c r="B28" s="14">
        <v>1</v>
      </c>
      <c r="C28" s="4">
        <f t="shared" si="5"/>
        <v>8.1967213114754098E-4</v>
      </c>
      <c r="D28" s="14">
        <v>2</v>
      </c>
      <c r="E28" s="4">
        <f t="shared" si="6"/>
        <v>6.2383031815346226E-4</v>
      </c>
      <c r="F28" s="14">
        <v>0</v>
      </c>
      <c r="G28" s="14">
        <v>0</v>
      </c>
      <c r="H28" s="14">
        <f t="shared" si="7"/>
        <v>1</v>
      </c>
      <c r="I28" s="15"/>
      <c r="J28" s="14">
        <f t="shared" si="1"/>
        <v>2</v>
      </c>
      <c r="K28" s="15"/>
      <c r="L28" s="16">
        <v>1</v>
      </c>
      <c r="M28" s="16">
        <v>1</v>
      </c>
      <c r="N28" s="16">
        <v>0</v>
      </c>
      <c r="O28" s="16">
        <v>0</v>
      </c>
      <c r="P28" s="16">
        <v>3</v>
      </c>
      <c r="Q28" s="16">
        <v>6</v>
      </c>
      <c r="R28" s="10">
        <f t="shared" si="3"/>
        <v>-2</v>
      </c>
      <c r="S28" s="8">
        <f t="shared" si="8"/>
        <v>-0.66666666666666663</v>
      </c>
      <c r="T28" s="10">
        <f t="shared" si="4"/>
        <v>-4</v>
      </c>
      <c r="U28" s="8">
        <f t="shared" si="9"/>
        <v>-0.66666666666666663</v>
      </c>
    </row>
    <row r="29" spans="1:21" ht="18" customHeight="1" x14ac:dyDescent="0.15">
      <c r="A29" s="13" t="s">
        <v>21</v>
      </c>
      <c r="B29" s="14">
        <v>11</v>
      </c>
      <c r="C29" s="4">
        <f t="shared" si="5"/>
        <v>9.0163934426229515E-3</v>
      </c>
      <c r="D29" s="14">
        <v>28</v>
      </c>
      <c r="E29" s="4">
        <f t="shared" si="6"/>
        <v>8.7336244541484712E-3</v>
      </c>
      <c r="F29" s="14">
        <v>4</v>
      </c>
      <c r="G29" s="14">
        <v>4</v>
      </c>
      <c r="H29" s="14">
        <f t="shared" si="7"/>
        <v>7</v>
      </c>
      <c r="I29" s="15">
        <f t="shared" ref="I29:I36" si="10">(B29-F29)/F29</f>
        <v>1.75</v>
      </c>
      <c r="J29" s="14">
        <f t="shared" si="1"/>
        <v>24</v>
      </c>
      <c r="K29" s="15">
        <f t="shared" ref="K29:K36" si="11">(D29-G29)/G29</f>
        <v>6</v>
      </c>
      <c r="L29" s="16">
        <v>3</v>
      </c>
      <c r="M29" s="16">
        <v>5</v>
      </c>
      <c r="N29" s="16">
        <v>0</v>
      </c>
      <c r="O29" s="16">
        <v>0</v>
      </c>
      <c r="P29" s="16">
        <v>2</v>
      </c>
      <c r="Q29" s="16">
        <v>2</v>
      </c>
      <c r="R29" s="10">
        <f t="shared" si="3"/>
        <v>9</v>
      </c>
      <c r="S29" s="8">
        <f t="shared" si="8"/>
        <v>4.5</v>
      </c>
      <c r="T29" s="10">
        <f t="shared" si="4"/>
        <v>26</v>
      </c>
      <c r="U29" s="8">
        <f t="shared" si="9"/>
        <v>13</v>
      </c>
    </row>
    <row r="30" spans="1:21" ht="18" customHeight="1" x14ac:dyDescent="0.15">
      <c r="A30" s="13" t="s">
        <v>22</v>
      </c>
      <c r="B30" s="14">
        <v>71</v>
      </c>
      <c r="C30" s="4">
        <f t="shared" si="5"/>
        <v>5.8196721311475408E-2</v>
      </c>
      <c r="D30" s="14">
        <v>175</v>
      </c>
      <c r="E30" s="4">
        <f t="shared" si="6"/>
        <v>5.458515283842795E-2</v>
      </c>
      <c r="F30" s="14">
        <v>91</v>
      </c>
      <c r="G30" s="14">
        <v>238</v>
      </c>
      <c r="H30" s="14">
        <f t="shared" si="7"/>
        <v>-20</v>
      </c>
      <c r="I30" s="15">
        <f t="shared" si="10"/>
        <v>-0.21978021978021978</v>
      </c>
      <c r="J30" s="14">
        <f t="shared" si="1"/>
        <v>-63</v>
      </c>
      <c r="K30" s="15">
        <f t="shared" si="11"/>
        <v>-0.26470588235294118</v>
      </c>
      <c r="L30" s="16">
        <v>66</v>
      </c>
      <c r="M30" s="16">
        <v>160</v>
      </c>
      <c r="N30" s="16">
        <v>32</v>
      </c>
      <c r="O30" s="16">
        <v>73</v>
      </c>
      <c r="P30" s="16">
        <v>98</v>
      </c>
      <c r="Q30" s="16">
        <v>191</v>
      </c>
      <c r="R30" s="10">
        <f t="shared" si="3"/>
        <v>-27</v>
      </c>
      <c r="S30" s="8">
        <f t="shared" si="8"/>
        <v>-0.27551020408163263</v>
      </c>
      <c r="T30" s="10">
        <f t="shared" si="4"/>
        <v>-16</v>
      </c>
      <c r="U30" s="8">
        <f t="shared" si="9"/>
        <v>-8.3769633507853408E-2</v>
      </c>
    </row>
    <row r="31" spans="1:21" ht="18" customHeight="1" x14ac:dyDescent="0.15">
      <c r="A31" s="13" t="s">
        <v>23</v>
      </c>
      <c r="B31" s="14">
        <v>18</v>
      </c>
      <c r="C31" s="4">
        <f t="shared" si="5"/>
        <v>1.4754098360655738E-2</v>
      </c>
      <c r="D31" s="14">
        <v>19</v>
      </c>
      <c r="E31" s="4">
        <f t="shared" si="6"/>
        <v>5.9263880224578918E-3</v>
      </c>
      <c r="F31" s="14">
        <v>9</v>
      </c>
      <c r="G31" s="14">
        <v>16</v>
      </c>
      <c r="H31" s="14">
        <f t="shared" si="7"/>
        <v>9</v>
      </c>
      <c r="I31" s="15">
        <f t="shared" si="10"/>
        <v>1</v>
      </c>
      <c r="J31" s="14">
        <f t="shared" si="1"/>
        <v>3</v>
      </c>
      <c r="K31" s="15">
        <f t="shared" si="11"/>
        <v>0.1875</v>
      </c>
      <c r="L31" s="16">
        <v>12</v>
      </c>
      <c r="M31" s="16">
        <v>18</v>
      </c>
      <c r="N31" s="16">
        <v>10</v>
      </c>
      <c r="O31" s="16">
        <v>13</v>
      </c>
      <c r="P31" s="16">
        <v>15</v>
      </c>
      <c r="Q31" s="16">
        <v>19</v>
      </c>
      <c r="R31" s="10">
        <f t="shared" si="3"/>
        <v>3</v>
      </c>
      <c r="S31" s="8">
        <f t="shared" si="8"/>
        <v>0.2</v>
      </c>
      <c r="T31" s="10">
        <f t="shared" si="4"/>
        <v>0</v>
      </c>
      <c r="U31" s="8">
        <f t="shared" si="9"/>
        <v>0</v>
      </c>
    </row>
    <row r="32" spans="1:21" ht="18" customHeight="1" x14ac:dyDescent="0.15">
      <c r="A32" s="13" t="s">
        <v>24</v>
      </c>
      <c r="B32" s="14">
        <v>7</v>
      </c>
      <c r="C32" s="4">
        <f t="shared" si="5"/>
        <v>5.7377049180327867E-3</v>
      </c>
      <c r="D32" s="14">
        <v>25</v>
      </c>
      <c r="E32" s="4">
        <f t="shared" si="6"/>
        <v>7.7978789769182783E-3</v>
      </c>
      <c r="F32" s="14">
        <v>4</v>
      </c>
      <c r="G32" s="14">
        <v>7</v>
      </c>
      <c r="H32" s="14">
        <f t="shared" si="7"/>
        <v>3</v>
      </c>
      <c r="I32" s="15">
        <f t="shared" si="10"/>
        <v>0.75</v>
      </c>
      <c r="J32" s="14">
        <f t="shared" si="1"/>
        <v>18</v>
      </c>
      <c r="K32" s="15">
        <f t="shared" si="11"/>
        <v>2.5714285714285716</v>
      </c>
      <c r="L32" s="16">
        <v>2</v>
      </c>
      <c r="M32" s="16">
        <v>3</v>
      </c>
      <c r="N32" s="16">
        <v>0</v>
      </c>
      <c r="O32" s="16">
        <v>0</v>
      </c>
      <c r="P32" s="16">
        <v>27</v>
      </c>
      <c r="Q32" s="16">
        <v>81</v>
      </c>
      <c r="R32" s="10">
        <f t="shared" si="3"/>
        <v>-20</v>
      </c>
      <c r="S32" s="8">
        <f t="shared" si="8"/>
        <v>-0.7407407407407407</v>
      </c>
      <c r="T32" s="10">
        <f t="shared" si="4"/>
        <v>-56</v>
      </c>
      <c r="U32" s="8">
        <f t="shared" si="9"/>
        <v>-0.69135802469135799</v>
      </c>
    </row>
    <row r="33" spans="1:21" ht="18" customHeight="1" x14ac:dyDescent="0.15">
      <c r="A33" s="13" t="s">
        <v>25</v>
      </c>
      <c r="B33" s="14">
        <v>39</v>
      </c>
      <c r="C33" s="4">
        <f t="shared" si="5"/>
        <v>3.1967213114754096E-2</v>
      </c>
      <c r="D33" s="14">
        <v>69</v>
      </c>
      <c r="E33" s="4">
        <f t="shared" si="6"/>
        <v>2.1522145976294448E-2</v>
      </c>
      <c r="F33" s="14">
        <v>43</v>
      </c>
      <c r="G33" s="14">
        <v>115</v>
      </c>
      <c r="H33" s="14">
        <f t="shared" si="7"/>
        <v>-4</v>
      </c>
      <c r="I33" s="15">
        <f t="shared" si="10"/>
        <v>-9.3023255813953487E-2</v>
      </c>
      <c r="J33" s="14">
        <f t="shared" si="1"/>
        <v>-46</v>
      </c>
      <c r="K33" s="15">
        <f t="shared" si="11"/>
        <v>-0.4</v>
      </c>
      <c r="L33" s="16">
        <v>46</v>
      </c>
      <c r="M33" s="16">
        <v>85</v>
      </c>
      <c r="N33" s="16">
        <v>22</v>
      </c>
      <c r="O33" s="16">
        <v>29</v>
      </c>
      <c r="P33" s="16">
        <v>70</v>
      </c>
      <c r="Q33" s="16">
        <v>122</v>
      </c>
      <c r="R33" s="10">
        <f t="shared" si="3"/>
        <v>-31</v>
      </c>
      <c r="S33" s="8">
        <f t="shared" si="8"/>
        <v>-0.44285714285714284</v>
      </c>
      <c r="T33" s="10">
        <f t="shared" si="4"/>
        <v>-53</v>
      </c>
      <c r="U33" s="8">
        <f t="shared" si="9"/>
        <v>-0.4344262295081967</v>
      </c>
    </row>
    <row r="34" spans="1:21" ht="18" customHeight="1" x14ac:dyDescent="0.15">
      <c r="A34" s="13" t="s">
        <v>26</v>
      </c>
      <c r="B34" s="14">
        <v>11</v>
      </c>
      <c r="C34" s="4">
        <f t="shared" si="5"/>
        <v>9.0163934426229515E-3</v>
      </c>
      <c r="D34" s="14">
        <v>17</v>
      </c>
      <c r="E34" s="4">
        <f t="shared" si="6"/>
        <v>5.3025577043044293E-3</v>
      </c>
      <c r="F34" s="14">
        <v>4</v>
      </c>
      <c r="G34" s="14">
        <v>5</v>
      </c>
      <c r="H34" s="14">
        <f t="shared" si="7"/>
        <v>7</v>
      </c>
      <c r="I34" s="15">
        <f t="shared" si="10"/>
        <v>1.75</v>
      </c>
      <c r="J34" s="14">
        <f t="shared" si="1"/>
        <v>12</v>
      </c>
      <c r="K34" s="15">
        <f t="shared" si="11"/>
        <v>2.4</v>
      </c>
      <c r="L34" s="16">
        <v>10</v>
      </c>
      <c r="M34" s="16">
        <v>12</v>
      </c>
      <c r="N34" s="16">
        <v>4</v>
      </c>
      <c r="O34" s="16">
        <v>4</v>
      </c>
      <c r="P34" s="16">
        <v>17</v>
      </c>
      <c r="Q34" s="16">
        <v>23</v>
      </c>
      <c r="R34" s="10">
        <f t="shared" si="3"/>
        <v>-6</v>
      </c>
      <c r="S34" s="8">
        <f t="shared" si="8"/>
        <v>-0.35294117647058826</v>
      </c>
      <c r="T34" s="10">
        <f t="shared" si="4"/>
        <v>-6</v>
      </c>
      <c r="U34" s="8">
        <f t="shared" si="9"/>
        <v>-0.2608695652173913</v>
      </c>
    </row>
    <row r="35" spans="1:21" ht="18" customHeight="1" x14ac:dyDescent="0.15">
      <c r="A35" s="13" t="s">
        <v>27</v>
      </c>
      <c r="B35" s="14">
        <v>22</v>
      </c>
      <c r="C35" s="4">
        <f t="shared" si="5"/>
        <v>1.8032786885245903E-2</v>
      </c>
      <c r="D35" s="14">
        <v>78</v>
      </c>
      <c r="E35" s="4">
        <f t="shared" si="6"/>
        <v>2.4329382407985028E-2</v>
      </c>
      <c r="F35" s="14">
        <v>22</v>
      </c>
      <c r="G35" s="14">
        <v>38</v>
      </c>
      <c r="H35" s="14">
        <f t="shared" si="7"/>
        <v>0</v>
      </c>
      <c r="I35" s="15">
        <f t="shared" si="10"/>
        <v>0</v>
      </c>
      <c r="J35" s="14">
        <f t="shared" si="1"/>
        <v>40</v>
      </c>
      <c r="K35" s="15">
        <f t="shared" si="11"/>
        <v>1.0526315789473684</v>
      </c>
      <c r="L35" s="16">
        <v>16</v>
      </c>
      <c r="M35" s="16">
        <v>48</v>
      </c>
      <c r="N35" s="16">
        <v>65</v>
      </c>
      <c r="O35" s="16">
        <v>324</v>
      </c>
      <c r="P35" s="16">
        <v>23</v>
      </c>
      <c r="Q35" s="16">
        <v>63</v>
      </c>
      <c r="R35" s="10">
        <f t="shared" si="3"/>
        <v>-1</v>
      </c>
      <c r="S35" s="8">
        <f t="shared" si="8"/>
        <v>-4.3478260869565216E-2</v>
      </c>
      <c r="T35" s="10">
        <f t="shared" si="4"/>
        <v>15</v>
      </c>
      <c r="U35" s="8">
        <f t="shared" si="9"/>
        <v>0.23809523809523808</v>
      </c>
    </row>
    <row r="36" spans="1:21" ht="18" customHeight="1" x14ac:dyDescent="0.15">
      <c r="A36" s="13" t="s">
        <v>28</v>
      </c>
      <c r="B36" s="14">
        <v>4</v>
      </c>
      <c r="C36" s="4">
        <f t="shared" si="5"/>
        <v>3.2786885245901639E-3</v>
      </c>
      <c r="D36" s="14">
        <v>16</v>
      </c>
      <c r="E36" s="4">
        <f t="shared" si="6"/>
        <v>4.9906425452276981E-3</v>
      </c>
      <c r="F36" s="14">
        <v>10</v>
      </c>
      <c r="G36" s="14">
        <v>23</v>
      </c>
      <c r="H36" s="14">
        <f t="shared" si="7"/>
        <v>-6</v>
      </c>
      <c r="I36" s="15">
        <f t="shared" si="10"/>
        <v>-0.6</v>
      </c>
      <c r="J36" s="14">
        <f t="shared" si="1"/>
        <v>-7</v>
      </c>
      <c r="K36" s="15">
        <f t="shared" si="11"/>
        <v>-0.30434782608695654</v>
      </c>
      <c r="L36" s="16">
        <v>6</v>
      </c>
      <c r="M36" s="16">
        <v>6</v>
      </c>
      <c r="N36" s="16">
        <v>2</v>
      </c>
      <c r="O36" s="16">
        <v>2</v>
      </c>
      <c r="P36" s="16">
        <v>16</v>
      </c>
      <c r="Q36" s="16">
        <v>16</v>
      </c>
      <c r="R36" s="10">
        <f t="shared" si="3"/>
        <v>-12</v>
      </c>
      <c r="S36" s="8">
        <f t="shared" si="8"/>
        <v>-0.75</v>
      </c>
      <c r="T36" s="10">
        <f t="shared" si="4"/>
        <v>0</v>
      </c>
      <c r="U36" s="8">
        <f t="shared" si="9"/>
        <v>0</v>
      </c>
    </row>
    <row r="37" spans="1:21" ht="18" customHeight="1" x14ac:dyDescent="0.15">
      <c r="A37" s="13" t="s">
        <v>29</v>
      </c>
      <c r="B37" s="14">
        <v>4</v>
      </c>
      <c r="C37" s="4">
        <f t="shared" si="5"/>
        <v>3.2786885245901639E-3</v>
      </c>
      <c r="D37" s="14">
        <v>7</v>
      </c>
      <c r="E37" s="4">
        <f t="shared" si="6"/>
        <v>2.1834061135371178E-3</v>
      </c>
      <c r="F37" s="14">
        <v>0</v>
      </c>
      <c r="G37" s="14">
        <v>0</v>
      </c>
      <c r="H37" s="14">
        <f t="shared" si="7"/>
        <v>4</v>
      </c>
      <c r="I37" s="15"/>
      <c r="J37" s="14">
        <f t="shared" si="1"/>
        <v>7</v>
      </c>
      <c r="K37" s="15"/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0">
        <f t="shared" si="3"/>
        <v>4</v>
      </c>
      <c r="S37" s="8"/>
      <c r="T37" s="10">
        <f t="shared" si="4"/>
        <v>7</v>
      </c>
      <c r="U37" s="8"/>
    </row>
    <row r="38" spans="1:21" ht="18" customHeight="1" x14ac:dyDescent="0.15">
      <c r="A38" s="13" t="s">
        <v>30</v>
      </c>
      <c r="B38" s="14">
        <v>3</v>
      </c>
      <c r="C38" s="4">
        <f t="shared" si="5"/>
        <v>2.4590163934426232E-3</v>
      </c>
      <c r="D38" s="14">
        <v>4</v>
      </c>
      <c r="E38" s="4">
        <f t="shared" si="6"/>
        <v>1.2476606363069245E-3</v>
      </c>
      <c r="F38" s="14">
        <v>3</v>
      </c>
      <c r="G38" s="14">
        <v>3</v>
      </c>
      <c r="H38" s="14">
        <f t="shared" si="7"/>
        <v>0</v>
      </c>
      <c r="I38" s="15">
        <f>(B38-F38)/F38</f>
        <v>0</v>
      </c>
      <c r="J38" s="14">
        <f t="shared" si="1"/>
        <v>1</v>
      </c>
      <c r="K38" s="15">
        <f>(D38-G38)/G38</f>
        <v>0.33333333333333331</v>
      </c>
      <c r="L38" s="16">
        <v>7</v>
      </c>
      <c r="M38" s="16">
        <v>11</v>
      </c>
      <c r="N38" s="16">
        <v>0</v>
      </c>
      <c r="O38" s="16">
        <v>0</v>
      </c>
      <c r="P38" s="16">
        <v>4</v>
      </c>
      <c r="Q38" s="16">
        <v>4</v>
      </c>
      <c r="R38" s="10">
        <f t="shared" si="3"/>
        <v>-1</v>
      </c>
      <c r="S38" s="8">
        <f t="shared" ref="S38:S50" si="12">(B38-P38)/P38</f>
        <v>-0.25</v>
      </c>
      <c r="T38" s="10">
        <f t="shared" si="4"/>
        <v>0</v>
      </c>
      <c r="U38" s="8">
        <f t="shared" ref="U38:U50" si="13">(D38-Q38)/Q38</f>
        <v>0</v>
      </c>
    </row>
    <row r="39" spans="1:21" ht="18" customHeight="1" x14ac:dyDescent="0.15">
      <c r="A39" s="13" t="s">
        <v>31</v>
      </c>
      <c r="B39" s="14">
        <v>26</v>
      </c>
      <c r="C39" s="4">
        <f t="shared" si="5"/>
        <v>2.1311475409836064E-2</v>
      </c>
      <c r="D39" s="14">
        <v>51</v>
      </c>
      <c r="E39" s="4">
        <f t="shared" si="6"/>
        <v>1.5907673112913287E-2</v>
      </c>
      <c r="F39" s="14">
        <v>15</v>
      </c>
      <c r="G39" s="14">
        <v>32</v>
      </c>
      <c r="H39" s="14">
        <f t="shared" si="7"/>
        <v>11</v>
      </c>
      <c r="I39" s="15">
        <f>(B39-F39)/F39</f>
        <v>0.73333333333333328</v>
      </c>
      <c r="J39" s="14">
        <f t="shared" si="1"/>
        <v>19</v>
      </c>
      <c r="K39" s="15">
        <f>(D39-G39)/G39</f>
        <v>0.59375</v>
      </c>
      <c r="L39" s="16">
        <v>47</v>
      </c>
      <c r="M39" s="16">
        <v>57</v>
      </c>
      <c r="N39" s="16">
        <v>13</v>
      </c>
      <c r="O39" s="16">
        <v>29</v>
      </c>
      <c r="P39" s="16">
        <v>27</v>
      </c>
      <c r="Q39" s="16">
        <v>40</v>
      </c>
      <c r="R39" s="10">
        <f t="shared" si="3"/>
        <v>-1</v>
      </c>
      <c r="S39" s="8">
        <f t="shared" si="12"/>
        <v>-3.7037037037037035E-2</v>
      </c>
      <c r="T39" s="10">
        <f t="shared" si="4"/>
        <v>11</v>
      </c>
      <c r="U39" s="8">
        <f t="shared" si="13"/>
        <v>0.27500000000000002</v>
      </c>
    </row>
    <row r="40" spans="1:21" ht="18" customHeight="1" x14ac:dyDescent="0.15">
      <c r="A40" s="13" t="s">
        <v>32</v>
      </c>
      <c r="B40" s="14">
        <v>5</v>
      </c>
      <c r="C40" s="4">
        <f t="shared" si="5"/>
        <v>4.0983606557377051E-3</v>
      </c>
      <c r="D40" s="14">
        <v>8</v>
      </c>
      <c r="E40" s="4">
        <f t="shared" si="6"/>
        <v>2.495321272613849E-3</v>
      </c>
      <c r="F40" s="14">
        <v>7</v>
      </c>
      <c r="G40" s="14">
        <v>14</v>
      </c>
      <c r="H40" s="14">
        <f t="shared" si="7"/>
        <v>-2</v>
      </c>
      <c r="I40" s="15">
        <f>(B40-F40)/F40</f>
        <v>-0.2857142857142857</v>
      </c>
      <c r="J40" s="14">
        <f t="shared" si="1"/>
        <v>-6</v>
      </c>
      <c r="K40" s="15">
        <f>(D40-G40)/G40</f>
        <v>-0.42857142857142855</v>
      </c>
      <c r="L40" s="16">
        <v>10</v>
      </c>
      <c r="M40" s="16">
        <v>14</v>
      </c>
      <c r="N40" s="16">
        <v>3</v>
      </c>
      <c r="O40" s="16">
        <v>3</v>
      </c>
      <c r="P40" s="16">
        <v>15</v>
      </c>
      <c r="Q40" s="16">
        <v>28</v>
      </c>
      <c r="R40" s="10">
        <f t="shared" si="3"/>
        <v>-10</v>
      </c>
      <c r="S40" s="8">
        <f t="shared" si="12"/>
        <v>-0.66666666666666663</v>
      </c>
      <c r="T40" s="10">
        <f t="shared" si="4"/>
        <v>-20</v>
      </c>
      <c r="U40" s="8">
        <f t="shared" si="13"/>
        <v>-0.7142857142857143</v>
      </c>
    </row>
    <row r="41" spans="1:21" ht="18" customHeight="1" x14ac:dyDescent="0.15">
      <c r="A41" s="13" t="s">
        <v>33</v>
      </c>
      <c r="B41" s="14">
        <v>100</v>
      </c>
      <c r="C41" s="4">
        <f t="shared" si="5"/>
        <v>8.1967213114754092E-2</v>
      </c>
      <c r="D41" s="14">
        <v>233</v>
      </c>
      <c r="E41" s="4">
        <f t="shared" si="6"/>
        <v>7.267623206487836E-2</v>
      </c>
      <c r="F41" s="14">
        <v>68</v>
      </c>
      <c r="G41" s="14">
        <v>140</v>
      </c>
      <c r="H41" s="14">
        <f t="shared" si="7"/>
        <v>32</v>
      </c>
      <c r="I41" s="15">
        <f>(B41-F41)/F41</f>
        <v>0.47058823529411764</v>
      </c>
      <c r="J41" s="14">
        <f t="shared" ref="J41:J67" si="14">D41-G41</f>
        <v>93</v>
      </c>
      <c r="K41" s="15">
        <f>(D41-G41)/G41</f>
        <v>0.66428571428571426</v>
      </c>
      <c r="L41" s="16">
        <v>71</v>
      </c>
      <c r="M41" s="16">
        <v>129</v>
      </c>
      <c r="N41" s="16">
        <v>46</v>
      </c>
      <c r="O41" s="16">
        <v>167</v>
      </c>
      <c r="P41" s="16">
        <v>107</v>
      </c>
      <c r="Q41" s="16">
        <v>287</v>
      </c>
      <c r="R41" s="10">
        <f t="shared" ref="R41:R67" si="15">B41-P41</f>
        <v>-7</v>
      </c>
      <c r="S41" s="8">
        <f t="shared" si="12"/>
        <v>-6.5420560747663545E-2</v>
      </c>
      <c r="T41" s="10">
        <f t="shared" ref="T41:T67" si="16">D41-Q41</f>
        <v>-54</v>
      </c>
      <c r="U41" s="8">
        <f t="shared" si="13"/>
        <v>-0.18815331010452963</v>
      </c>
    </row>
    <row r="42" spans="1:21" ht="18" customHeight="1" x14ac:dyDescent="0.15">
      <c r="A42" s="13" t="s">
        <v>34</v>
      </c>
      <c r="B42" s="14">
        <v>1</v>
      </c>
      <c r="C42" s="4">
        <f t="shared" si="5"/>
        <v>8.1967213114754098E-4</v>
      </c>
      <c r="D42" s="14">
        <v>3</v>
      </c>
      <c r="E42" s="4">
        <f t="shared" si="6"/>
        <v>9.3574547723019339E-4</v>
      </c>
      <c r="F42" s="14">
        <v>0</v>
      </c>
      <c r="G42" s="14">
        <v>0</v>
      </c>
      <c r="H42" s="14">
        <f t="shared" si="7"/>
        <v>1</v>
      </c>
      <c r="I42" s="15"/>
      <c r="J42" s="14">
        <f t="shared" si="14"/>
        <v>3</v>
      </c>
      <c r="K42" s="15"/>
      <c r="L42" s="16">
        <v>0</v>
      </c>
      <c r="M42" s="16">
        <v>0</v>
      </c>
      <c r="N42" s="16">
        <v>0</v>
      </c>
      <c r="O42" s="16">
        <v>0</v>
      </c>
      <c r="P42" s="16">
        <v>4</v>
      </c>
      <c r="Q42" s="16">
        <v>7</v>
      </c>
      <c r="R42" s="10">
        <f t="shared" si="15"/>
        <v>-3</v>
      </c>
      <c r="S42" s="8">
        <f t="shared" si="12"/>
        <v>-0.75</v>
      </c>
      <c r="T42" s="10">
        <f t="shared" si="16"/>
        <v>-4</v>
      </c>
      <c r="U42" s="8">
        <f t="shared" si="13"/>
        <v>-0.5714285714285714</v>
      </c>
    </row>
    <row r="43" spans="1:21" ht="18" customHeight="1" x14ac:dyDescent="0.15">
      <c r="A43" s="13" t="s">
        <v>35</v>
      </c>
      <c r="B43" s="14">
        <v>16</v>
      </c>
      <c r="C43" s="4">
        <f t="shared" si="5"/>
        <v>1.3114754098360656E-2</v>
      </c>
      <c r="D43" s="14">
        <v>48</v>
      </c>
      <c r="E43" s="4">
        <f t="shared" si="6"/>
        <v>1.4971927635683094E-2</v>
      </c>
      <c r="F43" s="14">
        <v>11</v>
      </c>
      <c r="G43" s="14">
        <v>19</v>
      </c>
      <c r="H43" s="14">
        <f t="shared" si="7"/>
        <v>5</v>
      </c>
      <c r="I43" s="15">
        <f>(B43-F43)/F43</f>
        <v>0.45454545454545453</v>
      </c>
      <c r="J43" s="14">
        <f t="shared" si="14"/>
        <v>29</v>
      </c>
      <c r="K43" s="15">
        <f>(D43-G43)/G43</f>
        <v>1.5263157894736843</v>
      </c>
      <c r="L43" s="16">
        <v>10</v>
      </c>
      <c r="M43" s="16">
        <v>22</v>
      </c>
      <c r="N43" s="16">
        <v>4</v>
      </c>
      <c r="O43" s="16">
        <v>8</v>
      </c>
      <c r="P43" s="16">
        <v>18</v>
      </c>
      <c r="Q43" s="16">
        <v>297</v>
      </c>
      <c r="R43" s="10">
        <f t="shared" si="15"/>
        <v>-2</v>
      </c>
      <c r="S43" s="8">
        <f t="shared" si="12"/>
        <v>-0.1111111111111111</v>
      </c>
      <c r="T43" s="10">
        <f t="shared" si="16"/>
        <v>-249</v>
      </c>
      <c r="U43" s="8">
        <f t="shared" si="13"/>
        <v>-0.83838383838383834</v>
      </c>
    </row>
    <row r="44" spans="1:21" ht="18" customHeight="1" x14ac:dyDescent="0.15">
      <c r="A44" s="13" t="s">
        <v>36</v>
      </c>
      <c r="B44" s="14">
        <v>8</v>
      </c>
      <c r="C44" s="4">
        <f t="shared" si="5"/>
        <v>6.5573770491803279E-3</v>
      </c>
      <c r="D44" s="14">
        <v>14</v>
      </c>
      <c r="E44" s="4">
        <f t="shared" si="6"/>
        <v>4.3668122270742356E-3</v>
      </c>
      <c r="F44" s="14">
        <v>0</v>
      </c>
      <c r="G44" s="14">
        <v>0</v>
      </c>
      <c r="H44" s="14">
        <f t="shared" si="7"/>
        <v>8</v>
      </c>
      <c r="I44" s="15"/>
      <c r="J44" s="14">
        <f t="shared" si="14"/>
        <v>14</v>
      </c>
      <c r="K44" s="15"/>
      <c r="L44" s="16">
        <v>3</v>
      </c>
      <c r="M44" s="16">
        <v>5</v>
      </c>
      <c r="N44" s="16">
        <v>0</v>
      </c>
      <c r="O44" s="16">
        <v>0</v>
      </c>
      <c r="P44" s="16">
        <v>1</v>
      </c>
      <c r="Q44" s="16">
        <v>3</v>
      </c>
      <c r="R44" s="10">
        <f t="shared" si="15"/>
        <v>7</v>
      </c>
      <c r="S44" s="8">
        <f t="shared" si="12"/>
        <v>7</v>
      </c>
      <c r="T44" s="10">
        <f t="shared" si="16"/>
        <v>11</v>
      </c>
      <c r="U44" s="8">
        <f t="shared" si="13"/>
        <v>3.6666666666666665</v>
      </c>
    </row>
    <row r="45" spans="1:21" ht="18" customHeight="1" x14ac:dyDescent="0.15">
      <c r="A45" s="13" t="s">
        <v>37</v>
      </c>
      <c r="B45" s="14">
        <v>10</v>
      </c>
      <c r="C45" s="4">
        <f t="shared" si="5"/>
        <v>8.1967213114754103E-3</v>
      </c>
      <c r="D45" s="14">
        <v>14</v>
      </c>
      <c r="E45" s="4">
        <f t="shared" si="6"/>
        <v>4.3668122270742356E-3</v>
      </c>
      <c r="F45" s="14">
        <v>4</v>
      </c>
      <c r="G45" s="14">
        <v>4</v>
      </c>
      <c r="H45" s="14">
        <f t="shared" si="7"/>
        <v>6</v>
      </c>
      <c r="I45" s="15">
        <f>(B45-F45)/F45</f>
        <v>1.5</v>
      </c>
      <c r="J45" s="14">
        <f t="shared" si="14"/>
        <v>10</v>
      </c>
      <c r="K45" s="15">
        <f>(D45-G45)/G45</f>
        <v>2.5</v>
      </c>
      <c r="L45" s="16">
        <v>0</v>
      </c>
      <c r="M45" s="16">
        <v>0</v>
      </c>
      <c r="N45" s="16">
        <v>1</v>
      </c>
      <c r="O45" s="16">
        <v>1</v>
      </c>
      <c r="P45" s="16">
        <v>3</v>
      </c>
      <c r="Q45" s="16">
        <v>5</v>
      </c>
      <c r="R45" s="10">
        <f t="shared" si="15"/>
        <v>7</v>
      </c>
      <c r="S45" s="8">
        <f t="shared" si="12"/>
        <v>2.3333333333333335</v>
      </c>
      <c r="T45" s="10">
        <f t="shared" si="16"/>
        <v>9</v>
      </c>
      <c r="U45" s="8">
        <f t="shared" si="13"/>
        <v>1.8</v>
      </c>
    </row>
    <row r="46" spans="1:21" ht="18" customHeight="1" x14ac:dyDescent="0.15">
      <c r="A46" s="13" t="s">
        <v>38</v>
      </c>
      <c r="B46" s="14">
        <v>4</v>
      </c>
      <c r="C46" s="4">
        <f t="shared" si="5"/>
        <v>3.2786885245901639E-3</v>
      </c>
      <c r="D46" s="14">
        <v>8</v>
      </c>
      <c r="E46" s="4">
        <f t="shared" si="6"/>
        <v>2.495321272613849E-3</v>
      </c>
      <c r="F46" s="14">
        <v>2</v>
      </c>
      <c r="G46" s="14">
        <v>4</v>
      </c>
      <c r="H46" s="14">
        <f t="shared" si="7"/>
        <v>2</v>
      </c>
      <c r="I46" s="15">
        <f>(B46-F46)/F46</f>
        <v>1</v>
      </c>
      <c r="J46" s="14">
        <f t="shared" si="14"/>
        <v>4</v>
      </c>
      <c r="K46" s="15">
        <f>(D46-G46)/G46</f>
        <v>1</v>
      </c>
      <c r="L46" s="16">
        <v>0</v>
      </c>
      <c r="M46" s="16">
        <v>0</v>
      </c>
      <c r="N46" s="16">
        <v>2</v>
      </c>
      <c r="O46" s="16">
        <v>2</v>
      </c>
      <c r="P46" s="16">
        <v>2</v>
      </c>
      <c r="Q46" s="16">
        <v>4</v>
      </c>
      <c r="R46" s="10">
        <f t="shared" si="15"/>
        <v>2</v>
      </c>
      <c r="S46" s="8">
        <f t="shared" si="12"/>
        <v>1</v>
      </c>
      <c r="T46" s="10">
        <f t="shared" si="16"/>
        <v>4</v>
      </c>
      <c r="U46" s="8">
        <f t="shared" si="13"/>
        <v>1</v>
      </c>
    </row>
    <row r="47" spans="1:21" ht="18" customHeight="1" x14ac:dyDescent="0.15">
      <c r="A47" s="13" t="s">
        <v>39</v>
      </c>
      <c r="B47" s="14">
        <v>25</v>
      </c>
      <c r="C47" s="4">
        <f t="shared" si="5"/>
        <v>2.0491803278688523E-2</v>
      </c>
      <c r="D47" s="14">
        <v>35</v>
      </c>
      <c r="E47" s="4">
        <f t="shared" si="6"/>
        <v>1.0917030567685589E-2</v>
      </c>
      <c r="F47" s="14">
        <v>8</v>
      </c>
      <c r="G47" s="14">
        <v>15</v>
      </c>
      <c r="H47" s="14">
        <f t="shared" si="7"/>
        <v>17</v>
      </c>
      <c r="I47" s="15">
        <f>(B47-F47)/F47</f>
        <v>2.125</v>
      </c>
      <c r="J47" s="14">
        <f t="shared" si="14"/>
        <v>20</v>
      </c>
      <c r="K47" s="15">
        <f>(D47-G47)/G47</f>
        <v>1.3333333333333333</v>
      </c>
      <c r="L47" s="16">
        <v>4</v>
      </c>
      <c r="M47" s="16">
        <v>14</v>
      </c>
      <c r="N47" s="16">
        <v>3</v>
      </c>
      <c r="O47" s="16">
        <v>5</v>
      </c>
      <c r="P47" s="16">
        <v>14</v>
      </c>
      <c r="Q47" s="16">
        <v>48</v>
      </c>
      <c r="R47" s="10">
        <f t="shared" si="15"/>
        <v>11</v>
      </c>
      <c r="S47" s="8">
        <f t="shared" si="12"/>
        <v>0.7857142857142857</v>
      </c>
      <c r="T47" s="10">
        <f t="shared" si="16"/>
        <v>-13</v>
      </c>
      <c r="U47" s="8">
        <f t="shared" si="13"/>
        <v>-0.27083333333333331</v>
      </c>
    </row>
    <row r="48" spans="1:21" ht="18" customHeight="1" x14ac:dyDescent="0.15">
      <c r="A48" s="13" t="s">
        <v>40</v>
      </c>
      <c r="B48" s="14">
        <v>6</v>
      </c>
      <c r="C48" s="4">
        <f t="shared" si="5"/>
        <v>4.9180327868852463E-3</v>
      </c>
      <c r="D48" s="14">
        <v>6</v>
      </c>
      <c r="E48" s="4">
        <f t="shared" si="6"/>
        <v>1.8714909544603868E-3</v>
      </c>
      <c r="F48" s="14">
        <v>4</v>
      </c>
      <c r="G48" s="14">
        <v>4</v>
      </c>
      <c r="H48" s="14">
        <f t="shared" si="7"/>
        <v>2</v>
      </c>
      <c r="I48" s="15">
        <f>(B48-F48)/F48</f>
        <v>0.5</v>
      </c>
      <c r="J48" s="14">
        <f t="shared" si="14"/>
        <v>2</v>
      </c>
      <c r="K48" s="15">
        <f>(D48-G48)/G48</f>
        <v>0.5</v>
      </c>
      <c r="L48" s="16">
        <v>2</v>
      </c>
      <c r="M48" s="16">
        <v>2</v>
      </c>
      <c r="N48" s="16">
        <v>2</v>
      </c>
      <c r="O48" s="16">
        <v>5</v>
      </c>
      <c r="P48" s="16">
        <v>2</v>
      </c>
      <c r="Q48" s="16">
        <v>2</v>
      </c>
      <c r="R48" s="10">
        <f t="shared" si="15"/>
        <v>4</v>
      </c>
      <c r="S48" s="8">
        <f t="shared" si="12"/>
        <v>2</v>
      </c>
      <c r="T48" s="10">
        <f t="shared" si="16"/>
        <v>4</v>
      </c>
      <c r="U48" s="8">
        <f t="shared" si="13"/>
        <v>2</v>
      </c>
    </row>
    <row r="49" spans="1:21" ht="18" customHeight="1" x14ac:dyDescent="0.15">
      <c r="A49" s="13" t="s">
        <v>41</v>
      </c>
      <c r="B49" s="14">
        <v>17</v>
      </c>
      <c r="C49" s="4">
        <f t="shared" si="5"/>
        <v>1.3934426229508197E-2</v>
      </c>
      <c r="D49" s="14">
        <v>77</v>
      </c>
      <c r="E49" s="4">
        <f t="shared" si="6"/>
        <v>2.4017467248908297E-2</v>
      </c>
      <c r="F49" s="14">
        <v>2</v>
      </c>
      <c r="G49" s="14">
        <v>4</v>
      </c>
      <c r="H49" s="14">
        <f t="shared" si="7"/>
        <v>15</v>
      </c>
      <c r="I49" s="15">
        <f>(B49-F49)/F49</f>
        <v>7.5</v>
      </c>
      <c r="J49" s="14">
        <f t="shared" si="14"/>
        <v>73</v>
      </c>
      <c r="K49" s="15">
        <f>(D49-G49)/G49</f>
        <v>18.25</v>
      </c>
      <c r="L49" s="16">
        <v>1</v>
      </c>
      <c r="M49" s="16">
        <v>3</v>
      </c>
      <c r="N49" s="16">
        <v>1</v>
      </c>
      <c r="O49" s="16">
        <v>1</v>
      </c>
      <c r="P49" s="16">
        <v>7</v>
      </c>
      <c r="Q49" s="16">
        <v>9</v>
      </c>
      <c r="R49" s="10">
        <f t="shared" si="15"/>
        <v>10</v>
      </c>
      <c r="S49" s="8">
        <f t="shared" si="12"/>
        <v>1.4285714285714286</v>
      </c>
      <c r="T49" s="10">
        <f t="shared" si="16"/>
        <v>68</v>
      </c>
      <c r="U49" s="8">
        <f t="shared" si="13"/>
        <v>7.5555555555555554</v>
      </c>
    </row>
    <row r="50" spans="1:21" ht="18" customHeight="1" x14ac:dyDescent="0.15">
      <c r="A50" s="13" t="s">
        <v>42</v>
      </c>
      <c r="B50" s="14">
        <v>0</v>
      </c>
      <c r="C50" s="4">
        <f t="shared" si="5"/>
        <v>0</v>
      </c>
      <c r="D50" s="14">
        <v>0</v>
      </c>
      <c r="E50" s="4">
        <f t="shared" si="6"/>
        <v>0</v>
      </c>
      <c r="F50" s="14">
        <v>0</v>
      </c>
      <c r="G50" s="14">
        <v>0</v>
      </c>
      <c r="H50" s="14">
        <f t="shared" si="7"/>
        <v>0</v>
      </c>
      <c r="I50" s="15"/>
      <c r="J50" s="14">
        <f t="shared" si="14"/>
        <v>0</v>
      </c>
      <c r="K50" s="15"/>
      <c r="L50" s="16">
        <v>0</v>
      </c>
      <c r="M50" s="16">
        <v>0</v>
      </c>
      <c r="N50" s="16">
        <v>0</v>
      </c>
      <c r="O50" s="16">
        <v>0</v>
      </c>
      <c r="P50" s="16">
        <v>1</v>
      </c>
      <c r="Q50" s="16">
        <v>3</v>
      </c>
      <c r="R50" s="10">
        <f t="shared" si="15"/>
        <v>-1</v>
      </c>
      <c r="S50" s="8">
        <f t="shared" si="12"/>
        <v>-1</v>
      </c>
      <c r="T50" s="10">
        <f t="shared" si="16"/>
        <v>-3</v>
      </c>
      <c r="U50" s="8">
        <f t="shared" si="13"/>
        <v>-1</v>
      </c>
    </row>
    <row r="51" spans="1:21" ht="18" customHeight="1" x14ac:dyDescent="0.15">
      <c r="A51" s="13" t="s">
        <v>43</v>
      </c>
      <c r="B51" s="14">
        <v>0</v>
      </c>
      <c r="C51" s="4">
        <f t="shared" si="5"/>
        <v>0</v>
      </c>
      <c r="D51" s="14">
        <v>0</v>
      </c>
      <c r="E51" s="4">
        <f t="shared" si="6"/>
        <v>0</v>
      </c>
      <c r="F51" s="14">
        <v>0</v>
      </c>
      <c r="G51" s="14">
        <v>0</v>
      </c>
      <c r="H51" s="14">
        <f t="shared" si="7"/>
        <v>0</v>
      </c>
      <c r="I51" s="15"/>
      <c r="J51" s="14">
        <f t="shared" si="14"/>
        <v>0</v>
      </c>
      <c r="K51" s="15"/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0">
        <f t="shared" si="15"/>
        <v>0</v>
      </c>
      <c r="S51" s="8"/>
      <c r="T51" s="10">
        <f t="shared" si="16"/>
        <v>0</v>
      </c>
      <c r="U51" s="8"/>
    </row>
    <row r="52" spans="1:21" ht="18" customHeight="1" x14ac:dyDescent="0.15">
      <c r="A52" s="13" t="s">
        <v>44</v>
      </c>
      <c r="B52" s="14">
        <v>44</v>
      </c>
      <c r="C52" s="4">
        <f t="shared" si="5"/>
        <v>3.6065573770491806E-2</v>
      </c>
      <c r="D52" s="14">
        <v>641</v>
      </c>
      <c r="E52" s="4">
        <f t="shared" si="6"/>
        <v>0.19993761696818466</v>
      </c>
      <c r="F52" s="14">
        <v>28</v>
      </c>
      <c r="G52" s="14">
        <v>71</v>
      </c>
      <c r="H52" s="14">
        <f t="shared" si="7"/>
        <v>16</v>
      </c>
      <c r="I52" s="15">
        <f>(B52-F52)/F52</f>
        <v>0.5714285714285714</v>
      </c>
      <c r="J52" s="14">
        <f t="shared" si="14"/>
        <v>570</v>
      </c>
      <c r="K52" s="15">
        <f>(D52-G52)/G52</f>
        <v>8.0281690140845079</v>
      </c>
      <c r="L52" s="16">
        <v>7</v>
      </c>
      <c r="M52" s="16">
        <v>15</v>
      </c>
      <c r="N52" s="16">
        <v>5</v>
      </c>
      <c r="O52" s="16">
        <v>6</v>
      </c>
      <c r="P52" s="16">
        <v>68</v>
      </c>
      <c r="Q52" s="16">
        <v>311</v>
      </c>
      <c r="R52" s="10">
        <f t="shared" si="15"/>
        <v>-24</v>
      </c>
      <c r="S52" s="8">
        <f>(B52-P52)/P52</f>
        <v>-0.35294117647058826</v>
      </c>
      <c r="T52" s="10">
        <f t="shared" si="16"/>
        <v>330</v>
      </c>
      <c r="U52" s="8">
        <f>(D52-Q52)/Q52</f>
        <v>1.0610932475884245</v>
      </c>
    </row>
    <row r="53" spans="1:21" ht="18" customHeight="1" x14ac:dyDescent="0.15">
      <c r="A53" s="13" t="s">
        <v>45</v>
      </c>
      <c r="B53" s="14">
        <v>21</v>
      </c>
      <c r="C53" s="4">
        <f t="shared" si="5"/>
        <v>1.7213114754098362E-2</v>
      </c>
      <c r="D53" s="14">
        <v>44</v>
      </c>
      <c r="E53" s="4">
        <f t="shared" si="6"/>
        <v>1.3724266999376169E-2</v>
      </c>
      <c r="F53" s="14">
        <v>22</v>
      </c>
      <c r="G53" s="14">
        <v>29</v>
      </c>
      <c r="H53" s="14">
        <f t="shared" si="7"/>
        <v>-1</v>
      </c>
      <c r="I53" s="15">
        <f>(B53-F53)/F53</f>
        <v>-4.5454545454545456E-2</v>
      </c>
      <c r="J53" s="14">
        <f t="shared" si="14"/>
        <v>15</v>
      </c>
      <c r="K53" s="15">
        <f>(D53-G53)/G53</f>
        <v>0.51724137931034486</v>
      </c>
      <c r="L53" s="16">
        <v>1</v>
      </c>
      <c r="M53" s="16">
        <v>2</v>
      </c>
      <c r="N53" s="16">
        <v>0</v>
      </c>
      <c r="O53" s="16">
        <v>0</v>
      </c>
      <c r="P53" s="16">
        <v>37</v>
      </c>
      <c r="Q53" s="16">
        <v>93</v>
      </c>
      <c r="R53" s="10">
        <f t="shared" si="15"/>
        <v>-16</v>
      </c>
      <c r="S53" s="8">
        <f>(B53-P53)/P53</f>
        <v>-0.43243243243243246</v>
      </c>
      <c r="T53" s="10">
        <f t="shared" si="16"/>
        <v>-49</v>
      </c>
      <c r="U53" s="8">
        <f>(D53-Q53)/Q53</f>
        <v>-0.5268817204301075</v>
      </c>
    </row>
    <row r="54" spans="1:21" ht="18" customHeight="1" x14ac:dyDescent="0.15">
      <c r="A54" s="13" t="s">
        <v>46</v>
      </c>
      <c r="B54" s="14">
        <v>51</v>
      </c>
      <c r="C54" s="4">
        <f t="shared" si="5"/>
        <v>4.1803278688524591E-2</v>
      </c>
      <c r="D54" s="14">
        <v>97</v>
      </c>
      <c r="E54" s="4">
        <f t="shared" si="6"/>
        <v>3.0255770430442919E-2</v>
      </c>
      <c r="F54" s="14">
        <v>20</v>
      </c>
      <c r="G54" s="14">
        <v>24</v>
      </c>
      <c r="H54" s="14">
        <f t="shared" si="7"/>
        <v>31</v>
      </c>
      <c r="I54" s="15">
        <f>(B54-F54)/F54</f>
        <v>1.55</v>
      </c>
      <c r="J54" s="14">
        <f t="shared" si="14"/>
        <v>73</v>
      </c>
      <c r="K54" s="15">
        <f>(D54-G54)/G54</f>
        <v>3.0416666666666665</v>
      </c>
      <c r="L54" s="16">
        <v>2</v>
      </c>
      <c r="M54" s="16">
        <v>10</v>
      </c>
      <c r="N54" s="16">
        <v>1</v>
      </c>
      <c r="O54" s="16">
        <v>1</v>
      </c>
      <c r="P54" s="16">
        <v>43</v>
      </c>
      <c r="Q54" s="16">
        <v>83</v>
      </c>
      <c r="R54" s="10">
        <f t="shared" si="15"/>
        <v>8</v>
      </c>
      <c r="S54" s="8">
        <f>(B54-P54)/P54</f>
        <v>0.18604651162790697</v>
      </c>
      <c r="T54" s="10">
        <f t="shared" si="16"/>
        <v>14</v>
      </c>
      <c r="U54" s="8">
        <f>(D54-Q54)/Q54</f>
        <v>0.16867469879518071</v>
      </c>
    </row>
    <row r="55" spans="1:21" ht="18" customHeight="1" x14ac:dyDescent="0.15">
      <c r="A55" s="13" t="s">
        <v>47</v>
      </c>
      <c r="B55" s="14">
        <v>15</v>
      </c>
      <c r="C55" s="4">
        <f t="shared" si="5"/>
        <v>1.2295081967213115E-2</v>
      </c>
      <c r="D55" s="14">
        <v>22</v>
      </c>
      <c r="E55" s="4">
        <f t="shared" si="6"/>
        <v>6.8621334996880846E-3</v>
      </c>
      <c r="F55" s="14">
        <v>12</v>
      </c>
      <c r="G55" s="14">
        <v>16</v>
      </c>
      <c r="H55" s="14">
        <f t="shared" si="7"/>
        <v>3</v>
      </c>
      <c r="I55" s="15">
        <f>(B55-F55)/F55</f>
        <v>0.25</v>
      </c>
      <c r="J55" s="14">
        <f t="shared" si="14"/>
        <v>6</v>
      </c>
      <c r="K55" s="15">
        <f>(D55-G55)/G55</f>
        <v>0.375</v>
      </c>
      <c r="L55" s="16">
        <v>3</v>
      </c>
      <c r="M55" s="16">
        <v>7</v>
      </c>
      <c r="N55" s="16">
        <v>2</v>
      </c>
      <c r="O55" s="16">
        <v>3</v>
      </c>
      <c r="P55" s="16">
        <v>28</v>
      </c>
      <c r="Q55" s="16">
        <v>40</v>
      </c>
      <c r="R55" s="10">
        <f t="shared" si="15"/>
        <v>-13</v>
      </c>
      <c r="S55" s="8">
        <f>(B55-P55)/P55</f>
        <v>-0.4642857142857143</v>
      </c>
      <c r="T55" s="10">
        <f t="shared" si="16"/>
        <v>-18</v>
      </c>
      <c r="U55" s="8">
        <f>(D55-Q55)/Q55</f>
        <v>-0.45</v>
      </c>
    </row>
    <row r="56" spans="1:21" ht="18" customHeight="1" x14ac:dyDescent="0.15">
      <c r="A56" s="13" t="s">
        <v>48</v>
      </c>
      <c r="B56" s="14">
        <v>1</v>
      </c>
      <c r="C56" s="4">
        <f t="shared" si="5"/>
        <v>8.1967213114754098E-4</v>
      </c>
      <c r="D56" s="14">
        <v>3</v>
      </c>
      <c r="E56" s="4">
        <f t="shared" si="6"/>
        <v>9.3574547723019339E-4</v>
      </c>
      <c r="F56" s="14">
        <v>0</v>
      </c>
      <c r="G56" s="14">
        <v>0</v>
      </c>
      <c r="H56" s="14">
        <f t="shared" si="7"/>
        <v>1</v>
      </c>
      <c r="I56" s="15"/>
      <c r="J56" s="14">
        <f t="shared" si="14"/>
        <v>3</v>
      </c>
      <c r="K56" s="15"/>
      <c r="L56" s="16">
        <v>0</v>
      </c>
      <c r="M56" s="16">
        <v>0</v>
      </c>
      <c r="N56" s="16">
        <v>2</v>
      </c>
      <c r="O56" s="16">
        <v>6</v>
      </c>
      <c r="P56" s="16">
        <v>8</v>
      </c>
      <c r="Q56" s="16">
        <v>8</v>
      </c>
      <c r="R56" s="10">
        <f t="shared" si="15"/>
        <v>-7</v>
      </c>
      <c r="S56" s="8">
        <f>(B56-P56)/P56</f>
        <v>-0.875</v>
      </c>
      <c r="T56" s="10">
        <f t="shared" si="16"/>
        <v>-5</v>
      </c>
      <c r="U56" s="8">
        <f>(D56-Q56)/Q56</f>
        <v>-0.625</v>
      </c>
    </row>
    <row r="57" spans="1:21" ht="18" customHeight="1" x14ac:dyDescent="0.15">
      <c r="A57" s="13" t="s">
        <v>49</v>
      </c>
      <c r="B57" s="14">
        <v>0</v>
      </c>
      <c r="C57" s="4">
        <f t="shared" si="5"/>
        <v>0</v>
      </c>
      <c r="D57" s="14">
        <v>0</v>
      </c>
      <c r="E57" s="4">
        <f t="shared" si="6"/>
        <v>0</v>
      </c>
      <c r="F57" s="14">
        <v>1</v>
      </c>
      <c r="G57" s="14">
        <v>2</v>
      </c>
      <c r="H57" s="14">
        <f t="shared" si="7"/>
        <v>-1</v>
      </c>
      <c r="I57" s="15">
        <f>(B57-F57)/F57</f>
        <v>-1</v>
      </c>
      <c r="J57" s="14">
        <f t="shared" si="14"/>
        <v>-2</v>
      </c>
      <c r="K57" s="15">
        <f>(D57-G57)/G57</f>
        <v>-1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0">
        <f t="shared" si="15"/>
        <v>0</v>
      </c>
      <c r="S57" s="8"/>
      <c r="T57" s="10">
        <f t="shared" si="16"/>
        <v>0</v>
      </c>
      <c r="U57" s="8"/>
    </row>
    <row r="58" spans="1:21" ht="18" customHeight="1" x14ac:dyDescent="0.15">
      <c r="A58" s="13" t="s">
        <v>50</v>
      </c>
      <c r="B58" s="14">
        <v>0</v>
      </c>
      <c r="C58" s="4">
        <f t="shared" si="5"/>
        <v>0</v>
      </c>
      <c r="D58" s="14">
        <v>0</v>
      </c>
      <c r="E58" s="4">
        <f t="shared" si="6"/>
        <v>0</v>
      </c>
      <c r="F58" s="14">
        <v>0</v>
      </c>
      <c r="G58" s="14">
        <v>0</v>
      </c>
      <c r="H58" s="14">
        <f t="shared" si="7"/>
        <v>0</v>
      </c>
      <c r="I58" s="15"/>
      <c r="J58" s="14">
        <f t="shared" si="14"/>
        <v>0</v>
      </c>
      <c r="K58" s="15"/>
      <c r="L58" s="16">
        <v>20</v>
      </c>
      <c r="M58" s="16">
        <v>40</v>
      </c>
      <c r="N58" s="16">
        <v>0</v>
      </c>
      <c r="O58" s="16">
        <v>0</v>
      </c>
      <c r="P58" s="16">
        <v>0</v>
      </c>
      <c r="Q58" s="16">
        <v>0</v>
      </c>
      <c r="R58" s="10">
        <f t="shared" si="15"/>
        <v>0</v>
      </c>
      <c r="S58" s="8"/>
      <c r="T58" s="10">
        <f t="shared" si="16"/>
        <v>0</v>
      </c>
      <c r="U58" s="8"/>
    </row>
    <row r="59" spans="1:21" ht="18" customHeight="1" x14ac:dyDescent="0.15">
      <c r="A59" s="13" t="s">
        <v>51</v>
      </c>
      <c r="B59" s="14">
        <v>2</v>
      </c>
      <c r="C59" s="4">
        <f t="shared" si="5"/>
        <v>1.639344262295082E-3</v>
      </c>
      <c r="D59" s="14">
        <v>2</v>
      </c>
      <c r="E59" s="4">
        <f t="shared" si="6"/>
        <v>6.2383031815346226E-4</v>
      </c>
      <c r="F59" s="14">
        <v>0</v>
      </c>
      <c r="G59" s="14">
        <v>0</v>
      </c>
      <c r="H59" s="14">
        <f t="shared" si="7"/>
        <v>2</v>
      </c>
      <c r="I59" s="15"/>
      <c r="J59" s="14">
        <f t="shared" si="14"/>
        <v>2</v>
      </c>
      <c r="K59" s="15"/>
      <c r="L59" s="16">
        <v>0</v>
      </c>
      <c r="M59" s="16">
        <v>0</v>
      </c>
      <c r="N59" s="16">
        <v>0</v>
      </c>
      <c r="O59" s="16">
        <v>0</v>
      </c>
      <c r="P59" s="16">
        <v>17</v>
      </c>
      <c r="Q59" s="16">
        <v>17</v>
      </c>
      <c r="R59" s="10">
        <f t="shared" si="15"/>
        <v>-15</v>
      </c>
      <c r="S59" s="8">
        <f>(B59-P59)/P59</f>
        <v>-0.88235294117647056</v>
      </c>
      <c r="T59" s="10">
        <f t="shared" si="16"/>
        <v>-15</v>
      </c>
      <c r="U59" s="8">
        <f>(D59-Q59)/Q59</f>
        <v>-0.88235294117647056</v>
      </c>
    </row>
    <row r="60" spans="1:21" ht="18" customHeight="1" x14ac:dyDescent="0.15">
      <c r="A60" s="13" t="s">
        <v>52</v>
      </c>
      <c r="B60" s="14">
        <v>0</v>
      </c>
      <c r="C60" s="4">
        <f t="shared" si="5"/>
        <v>0</v>
      </c>
      <c r="D60" s="14">
        <v>0</v>
      </c>
      <c r="E60" s="4">
        <f t="shared" si="6"/>
        <v>0</v>
      </c>
      <c r="F60" s="14">
        <v>1</v>
      </c>
      <c r="G60" s="14">
        <v>1</v>
      </c>
      <c r="H60" s="14">
        <f t="shared" si="7"/>
        <v>-1</v>
      </c>
      <c r="I60" s="15">
        <f>(B60-F60)/F60</f>
        <v>-1</v>
      </c>
      <c r="J60" s="14">
        <f t="shared" si="14"/>
        <v>-1</v>
      </c>
      <c r="K60" s="15">
        <f>(D60-G60)/G60</f>
        <v>-1</v>
      </c>
      <c r="L60" s="16">
        <v>1</v>
      </c>
      <c r="M60" s="16">
        <v>1</v>
      </c>
      <c r="N60" s="16">
        <v>0</v>
      </c>
      <c r="O60" s="16">
        <v>0</v>
      </c>
      <c r="P60" s="16">
        <v>0</v>
      </c>
      <c r="Q60" s="16">
        <v>0</v>
      </c>
      <c r="R60" s="10">
        <f t="shared" si="15"/>
        <v>0</v>
      </c>
      <c r="S60" s="8"/>
      <c r="T60" s="10">
        <f t="shared" si="16"/>
        <v>0</v>
      </c>
      <c r="U60" s="8"/>
    </row>
    <row r="61" spans="1:21" ht="18" customHeight="1" x14ac:dyDescent="0.15">
      <c r="A61" s="13" t="s">
        <v>53</v>
      </c>
      <c r="B61" s="14">
        <v>27</v>
      </c>
      <c r="C61" s="4">
        <f t="shared" si="5"/>
        <v>2.2131147540983605E-2</v>
      </c>
      <c r="D61" s="14">
        <v>37</v>
      </c>
      <c r="E61" s="4">
        <f t="shared" si="6"/>
        <v>1.1540860885839051E-2</v>
      </c>
      <c r="F61" s="14">
        <v>24</v>
      </c>
      <c r="G61" s="14">
        <v>42</v>
      </c>
      <c r="H61" s="14">
        <f t="shared" si="7"/>
        <v>3</v>
      </c>
      <c r="I61" s="15">
        <f>(B61-F61)/F61</f>
        <v>0.125</v>
      </c>
      <c r="J61" s="14">
        <f t="shared" si="14"/>
        <v>-5</v>
      </c>
      <c r="K61" s="15">
        <f>(D61-G61)/G61</f>
        <v>-0.11904761904761904</v>
      </c>
      <c r="L61" s="16">
        <v>22</v>
      </c>
      <c r="M61" s="16">
        <v>32</v>
      </c>
      <c r="N61" s="16">
        <v>0</v>
      </c>
      <c r="O61" s="16">
        <v>0</v>
      </c>
      <c r="P61" s="16">
        <v>17</v>
      </c>
      <c r="Q61" s="16">
        <v>37</v>
      </c>
      <c r="R61" s="10">
        <f t="shared" si="15"/>
        <v>10</v>
      </c>
      <c r="S61" s="8">
        <f>(B61-P61)/P61</f>
        <v>0.58823529411764708</v>
      </c>
      <c r="T61" s="10">
        <f t="shared" si="16"/>
        <v>0</v>
      </c>
      <c r="U61" s="8">
        <f>(D61-Q61)/Q61</f>
        <v>0</v>
      </c>
    </row>
    <row r="62" spans="1:21" ht="18" customHeight="1" x14ac:dyDescent="0.15">
      <c r="A62" s="13" t="s">
        <v>54</v>
      </c>
      <c r="B62" s="14">
        <v>2</v>
      </c>
      <c r="C62" s="4">
        <f t="shared" si="5"/>
        <v>1.639344262295082E-3</v>
      </c>
      <c r="D62" s="14">
        <v>3</v>
      </c>
      <c r="E62" s="4">
        <f t="shared" si="6"/>
        <v>9.3574547723019339E-4</v>
      </c>
      <c r="F62" s="14">
        <v>0</v>
      </c>
      <c r="G62" s="14">
        <v>0</v>
      </c>
      <c r="H62" s="14">
        <f t="shared" si="7"/>
        <v>2</v>
      </c>
      <c r="I62" s="15"/>
      <c r="J62" s="14">
        <f t="shared" si="14"/>
        <v>3</v>
      </c>
      <c r="K62" s="15"/>
      <c r="L62" s="16">
        <v>4</v>
      </c>
      <c r="M62" s="16">
        <v>7</v>
      </c>
      <c r="N62" s="16">
        <v>0</v>
      </c>
      <c r="O62" s="16">
        <v>0</v>
      </c>
      <c r="P62" s="16">
        <v>3</v>
      </c>
      <c r="Q62" s="16">
        <v>5</v>
      </c>
      <c r="R62" s="10">
        <f t="shared" si="15"/>
        <v>-1</v>
      </c>
      <c r="S62" s="8">
        <f>(B62-P62)/P62</f>
        <v>-0.33333333333333331</v>
      </c>
      <c r="T62" s="10">
        <f t="shared" si="16"/>
        <v>-2</v>
      </c>
      <c r="U62" s="8">
        <f>(D62-Q62)/Q62</f>
        <v>-0.4</v>
      </c>
    </row>
    <row r="63" spans="1:21" ht="18" customHeight="1" x14ac:dyDescent="0.15">
      <c r="A63" s="13" t="s">
        <v>55</v>
      </c>
      <c r="B63" s="14">
        <v>0</v>
      </c>
      <c r="C63" s="4">
        <f t="shared" si="5"/>
        <v>0</v>
      </c>
      <c r="D63" s="14">
        <v>0</v>
      </c>
      <c r="E63" s="4">
        <f t="shared" si="6"/>
        <v>0</v>
      </c>
      <c r="F63" s="14">
        <v>0</v>
      </c>
      <c r="G63" s="14">
        <v>0</v>
      </c>
      <c r="H63" s="14">
        <f t="shared" si="7"/>
        <v>0</v>
      </c>
      <c r="I63" s="15"/>
      <c r="J63" s="14">
        <f t="shared" si="14"/>
        <v>0</v>
      </c>
      <c r="K63" s="15"/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0">
        <f t="shared" si="15"/>
        <v>0</v>
      </c>
      <c r="S63" s="8"/>
      <c r="T63" s="10">
        <f t="shared" si="16"/>
        <v>0</v>
      </c>
      <c r="U63" s="8"/>
    </row>
    <row r="64" spans="1:21" ht="18" customHeight="1" x14ac:dyDescent="0.15">
      <c r="A64" s="13" t="s">
        <v>56</v>
      </c>
      <c r="B64" s="14">
        <v>0</v>
      </c>
      <c r="C64" s="4">
        <f t="shared" si="5"/>
        <v>0</v>
      </c>
      <c r="D64" s="14">
        <v>0</v>
      </c>
      <c r="E64" s="4">
        <f t="shared" si="6"/>
        <v>0</v>
      </c>
      <c r="F64" s="14">
        <v>2</v>
      </c>
      <c r="G64" s="14">
        <v>2</v>
      </c>
      <c r="H64" s="14">
        <f t="shared" si="7"/>
        <v>-2</v>
      </c>
      <c r="I64" s="15">
        <f>(B64-F64)/F64</f>
        <v>-1</v>
      </c>
      <c r="J64" s="14">
        <f t="shared" si="14"/>
        <v>-2</v>
      </c>
      <c r="K64" s="15">
        <f>(D64-G64)/G64</f>
        <v>-1</v>
      </c>
      <c r="L64" s="16">
        <v>0</v>
      </c>
      <c r="M64" s="16">
        <v>0</v>
      </c>
      <c r="N64" s="16">
        <v>0</v>
      </c>
      <c r="O64" s="16">
        <v>0</v>
      </c>
      <c r="P64" s="16">
        <v>3</v>
      </c>
      <c r="Q64" s="16">
        <v>5</v>
      </c>
      <c r="R64" s="10">
        <f t="shared" si="15"/>
        <v>-3</v>
      </c>
      <c r="S64" s="8">
        <f>(B64-P64)/P64</f>
        <v>-1</v>
      </c>
      <c r="T64" s="10">
        <f t="shared" si="16"/>
        <v>-5</v>
      </c>
      <c r="U64" s="8">
        <f>(D64-Q64)/Q64</f>
        <v>-1</v>
      </c>
    </row>
    <row r="65" spans="1:21" ht="18" customHeight="1" x14ac:dyDescent="0.15">
      <c r="A65" s="13" t="s">
        <v>57</v>
      </c>
      <c r="B65" s="14">
        <v>109</v>
      </c>
      <c r="C65" s="4">
        <f t="shared" si="5"/>
        <v>8.9344262295081966E-2</v>
      </c>
      <c r="D65" s="14">
        <v>251</v>
      </c>
      <c r="E65" s="4">
        <f t="shared" si="6"/>
        <v>7.8290704928259514E-2</v>
      </c>
      <c r="F65" s="14">
        <v>48</v>
      </c>
      <c r="G65" s="14">
        <v>87</v>
      </c>
      <c r="H65" s="14">
        <f t="shared" si="7"/>
        <v>61</v>
      </c>
      <c r="I65" s="15">
        <f>(B65-F65)/F65</f>
        <v>1.2708333333333333</v>
      </c>
      <c r="J65" s="14">
        <f t="shared" si="14"/>
        <v>164</v>
      </c>
      <c r="K65" s="15">
        <f>(D65-G65)/G65</f>
        <v>1.8850574712643677</v>
      </c>
      <c r="L65" s="16">
        <v>26</v>
      </c>
      <c r="M65" s="16">
        <v>48</v>
      </c>
      <c r="N65" s="16">
        <v>3</v>
      </c>
      <c r="O65" s="16">
        <v>4</v>
      </c>
      <c r="P65" s="16">
        <v>118</v>
      </c>
      <c r="Q65" s="16">
        <v>301</v>
      </c>
      <c r="R65" s="10">
        <f t="shared" si="15"/>
        <v>-9</v>
      </c>
      <c r="S65" s="8">
        <f>(B65-P65)/P65</f>
        <v>-7.6271186440677971E-2</v>
      </c>
      <c r="T65" s="10">
        <f t="shared" si="16"/>
        <v>-50</v>
      </c>
      <c r="U65" s="8">
        <f>(D65-Q65)/Q65</f>
        <v>-0.16611295681063123</v>
      </c>
    </row>
    <row r="66" spans="1:21" ht="18" customHeight="1" x14ac:dyDescent="0.15">
      <c r="A66" s="13" t="s">
        <v>58</v>
      </c>
      <c r="B66" s="14">
        <v>0</v>
      </c>
      <c r="C66" s="4">
        <f t="shared" si="5"/>
        <v>0</v>
      </c>
      <c r="D66" s="14">
        <v>0</v>
      </c>
      <c r="E66" s="4">
        <f t="shared" si="6"/>
        <v>0</v>
      </c>
      <c r="F66" s="14">
        <v>0</v>
      </c>
      <c r="G66" s="14">
        <v>0</v>
      </c>
      <c r="H66" s="14">
        <f t="shared" si="7"/>
        <v>0</v>
      </c>
      <c r="I66" s="15"/>
      <c r="J66" s="14">
        <f t="shared" si="14"/>
        <v>0</v>
      </c>
      <c r="K66" s="15"/>
      <c r="L66" s="16">
        <v>0</v>
      </c>
      <c r="M66" s="16">
        <v>0</v>
      </c>
      <c r="N66" s="16">
        <v>0</v>
      </c>
      <c r="O66" s="16">
        <v>0</v>
      </c>
      <c r="P66" s="16">
        <v>1</v>
      </c>
      <c r="Q66" s="16">
        <v>3</v>
      </c>
      <c r="R66" s="10">
        <f t="shared" si="15"/>
        <v>-1</v>
      </c>
      <c r="S66" s="8">
        <f>(B66-P66)/P66</f>
        <v>-1</v>
      </c>
      <c r="T66" s="10">
        <f t="shared" si="16"/>
        <v>-3</v>
      </c>
      <c r="U66" s="8">
        <f>(D66-Q66)/Q66</f>
        <v>-1</v>
      </c>
    </row>
    <row r="67" spans="1:21" ht="18" customHeight="1" x14ac:dyDescent="0.15">
      <c r="A67" s="13" t="s">
        <v>59</v>
      </c>
      <c r="B67" s="14">
        <v>3</v>
      </c>
      <c r="C67" s="4">
        <f>B67/B$4</f>
        <v>2.4590163934426232E-3</v>
      </c>
      <c r="D67" s="14">
        <v>14</v>
      </c>
      <c r="E67" s="4">
        <f>D67/D$4</f>
        <v>4.3668122270742356E-3</v>
      </c>
      <c r="F67" s="14">
        <v>4</v>
      </c>
      <c r="G67" s="14">
        <v>15</v>
      </c>
      <c r="H67" s="14">
        <f t="shared" si="7"/>
        <v>-1</v>
      </c>
      <c r="I67" s="15">
        <f>(B67-F67)/F67</f>
        <v>-0.25</v>
      </c>
      <c r="J67" s="14">
        <f t="shared" si="14"/>
        <v>-1</v>
      </c>
      <c r="K67" s="15">
        <f>(D67-G67)/G67</f>
        <v>-6.6666666666666666E-2</v>
      </c>
      <c r="L67" s="16">
        <v>3</v>
      </c>
      <c r="M67" s="16">
        <v>3</v>
      </c>
      <c r="N67" s="16">
        <v>3</v>
      </c>
      <c r="O67" s="16">
        <v>4</v>
      </c>
      <c r="P67" s="16">
        <v>0</v>
      </c>
      <c r="Q67" s="16">
        <v>0</v>
      </c>
      <c r="R67" s="10">
        <f t="shared" si="15"/>
        <v>3</v>
      </c>
      <c r="S67" s="8"/>
      <c r="T67" s="10">
        <f t="shared" si="16"/>
        <v>14</v>
      </c>
      <c r="U67" s="8"/>
    </row>
    <row r="68" spans="1:21" s="6" customFormat="1" ht="37" customHeight="1" x14ac:dyDescent="0.15">
      <c r="A68" s="22" t="s">
        <v>94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s="6" customFormat="1" ht="18" customHeight="1" x14ac:dyDescent="0.15">
      <c r="A69" s="23" t="s">
        <v>83</v>
      </c>
      <c r="B69" s="21" t="s">
        <v>84</v>
      </c>
      <c r="C69" s="21"/>
      <c r="D69" s="21"/>
      <c r="E69" s="21"/>
      <c r="F69" s="20" t="s">
        <v>85</v>
      </c>
      <c r="G69" s="20"/>
      <c r="H69" s="21" t="s">
        <v>86</v>
      </c>
      <c r="I69" s="21"/>
      <c r="J69" s="21"/>
      <c r="K69" s="21"/>
      <c r="L69" s="21">
        <v>2021</v>
      </c>
      <c r="M69" s="21"/>
      <c r="N69" s="20" t="s">
        <v>87</v>
      </c>
      <c r="O69" s="20"/>
      <c r="P69" s="20" t="s">
        <v>88</v>
      </c>
      <c r="Q69" s="20"/>
      <c r="R69" s="21" t="s">
        <v>89</v>
      </c>
      <c r="S69" s="21"/>
      <c r="T69" s="21"/>
      <c r="U69" s="21"/>
    </row>
    <row r="70" spans="1:21" s="6" customFormat="1" ht="18" customHeight="1" x14ac:dyDescent="0.15">
      <c r="A70" s="23"/>
      <c r="B70" s="1" t="s">
        <v>90</v>
      </c>
      <c r="C70" s="2" t="s">
        <v>91</v>
      </c>
      <c r="D70" s="1" t="s">
        <v>92</v>
      </c>
      <c r="E70" s="2" t="s">
        <v>91</v>
      </c>
      <c r="F70" s="1" t="s">
        <v>90</v>
      </c>
      <c r="G70" s="1" t="s">
        <v>92</v>
      </c>
      <c r="H70" s="24" t="s">
        <v>90</v>
      </c>
      <c r="I70" s="25"/>
      <c r="J70" s="24" t="s">
        <v>92</v>
      </c>
      <c r="K70" s="25"/>
      <c r="L70" s="1" t="s">
        <v>90</v>
      </c>
      <c r="M70" s="1" t="s">
        <v>92</v>
      </c>
      <c r="N70" s="1" t="s">
        <v>90</v>
      </c>
      <c r="O70" s="1" t="s">
        <v>92</v>
      </c>
      <c r="P70" s="1" t="s">
        <v>90</v>
      </c>
      <c r="Q70" s="1" t="s">
        <v>92</v>
      </c>
      <c r="R70" s="24" t="s">
        <v>90</v>
      </c>
      <c r="S70" s="25"/>
      <c r="T70" s="24" t="s">
        <v>92</v>
      </c>
      <c r="U70" s="25"/>
    </row>
    <row r="71" spans="1:21" ht="18" customHeight="1" x14ac:dyDescent="0.15">
      <c r="A71" s="13" t="s">
        <v>60</v>
      </c>
      <c r="B71" s="14">
        <v>177</v>
      </c>
      <c r="C71" s="4">
        <f t="shared" ref="C71:C91" si="17">B71/B$3</f>
        <v>6.2183811129848231E-3</v>
      </c>
      <c r="D71" s="14">
        <v>350</v>
      </c>
      <c r="E71" s="4">
        <f t="shared" ref="E71:E91" si="18">D71/D$3</f>
        <v>6.7179792318470604E-3</v>
      </c>
      <c r="F71" s="14">
        <v>91</v>
      </c>
      <c r="G71" s="14">
        <v>203</v>
      </c>
      <c r="H71" s="14">
        <f t="shared" ref="H71:H91" si="19">B71-F71</f>
        <v>86</v>
      </c>
      <c r="I71" s="15">
        <f t="shared" ref="I71:I91" si="20">(B71-F71)/F71</f>
        <v>0.94505494505494503</v>
      </c>
      <c r="J71" s="14">
        <f t="shared" ref="J71:J91" si="21">D71-G71</f>
        <v>147</v>
      </c>
      <c r="K71" s="15">
        <f t="shared" ref="K71:K91" si="22">(D71-G71)/G71</f>
        <v>0.72413793103448276</v>
      </c>
      <c r="L71" s="16">
        <v>134</v>
      </c>
      <c r="M71" s="16">
        <v>298</v>
      </c>
      <c r="N71" s="16">
        <v>307</v>
      </c>
      <c r="O71" s="16">
        <v>808</v>
      </c>
      <c r="P71" s="16">
        <v>436</v>
      </c>
      <c r="Q71" s="16">
        <v>1463</v>
      </c>
      <c r="R71" s="10">
        <f t="shared" ref="R71:R91" si="23">B71-P71</f>
        <v>-259</v>
      </c>
      <c r="S71" s="8">
        <f t="shared" ref="S71:S91" si="24">(B71-P71)/P71</f>
        <v>-0.59403669724770647</v>
      </c>
      <c r="T71" s="10">
        <f t="shared" ref="T71:T91" si="25">D71-Q71</f>
        <v>-1113</v>
      </c>
      <c r="U71" s="8">
        <f t="shared" ref="U71:U91" si="26">(D71-Q71)/Q71</f>
        <v>-0.76076555023923442</v>
      </c>
    </row>
    <row r="72" spans="1:21" ht="18" customHeight="1" x14ac:dyDescent="0.15">
      <c r="A72" s="13" t="s">
        <v>61</v>
      </c>
      <c r="B72" s="14">
        <v>2785</v>
      </c>
      <c r="C72" s="4">
        <f t="shared" si="17"/>
        <v>9.7842889263631258E-2</v>
      </c>
      <c r="D72" s="14">
        <v>4677</v>
      </c>
      <c r="E72" s="4">
        <f t="shared" si="18"/>
        <v>8.9771396763853428E-2</v>
      </c>
      <c r="F72" s="14">
        <v>1723</v>
      </c>
      <c r="G72" s="14">
        <v>3153</v>
      </c>
      <c r="H72" s="14">
        <f t="shared" si="19"/>
        <v>1062</v>
      </c>
      <c r="I72" s="15">
        <f t="shared" si="20"/>
        <v>0.616366802089379</v>
      </c>
      <c r="J72" s="14">
        <f t="shared" si="21"/>
        <v>1524</v>
      </c>
      <c r="K72" s="15">
        <f t="shared" si="22"/>
        <v>0.483349191246432</v>
      </c>
      <c r="L72" s="16">
        <v>2184</v>
      </c>
      <c r="M72" s="16">
        <v>4343</v>
      </c>
      <c r="N72" s="16">
        <v>1685</v>
      </c>
      <c r="O72" s="16">
        <v>3419</v>
      </c>
      <c r="P72" s="16">
        <v>2592</v>
      </c>
      <c r="Q72" s="16">
        <v>4947</v>
      </c>
      <c r="R72" s="10">
        <f t="shared" si="23"/>
        <v>193</v>
      </c>
      <c r="S72" s="8">
        <f t="shared" si="24"/>
        <v>7.4459876543209874E-2</v>
      </c>
      <c r="T72" s="10">
        <f t="shared" si="25"/>
        <v>-270</v>
      </c>
      <c r="U72" s="8">
        <f t="shared" si="26"/>
        <v>-5.4578532443905398E-2</v>
      </c>
    </row>
    <row r="73" spans="1:21" ht="18" customHeight="1" x14ac:dyDescent="0.15">
      <c r="A73" s="13" t="s">
        <v>62</v>
      </c>
      <c r="B73" s="14">
        <v>15</v>
      </c>
      <c r="C73" s="4">
        <f t="shared" si="17"/>
        <v>5.2698145025295107E-4</v>
      </c>
      <c r="D73" s="14">
        <v>26</v>
      </c>
      <c r="E73" s="4">
        <f t="shared" si="18"/>
        <v>4.9904988579435301E-4</v>
      </c>
      <c r="F73" s="14">
        <v>30</v>
      </c>
      <c r="G73" s="14">
        <v>108</v>
      </c>
      <c r="H73" s="14">
        <f t="shared" si="19"/>
        <v>-15</v>
      </c>
      <c r="I73" s="15">
        <f t="shared" si="20"/>
        <v>-0.5</v>
      </c>
      <c r="J73" s="14">
        <f t="shared" si="21"/>
        <v>-82</v>
      </c>
      <c r="K73" s="15">
        <f t="shared" si="22"/>
        <v>-0.7592592592592593</v>
      </c>
      <c r="L73" s="16">
        <v>59</v>
      </c>
      <c r="M73" s="16">
        <v>270</v>
      </c>
      <c r="N73" s="16">
        <v>21</v>
      </c>
      <c r="O73" s="16">
        <v>39</v>
      </c>
      <c r="P73" s="16">
        <v>46</v>
      </c>
      <c r="Q73" s="16">
        <v>199</v>
      </c>
      <c r="R73" s="10">
        <f t="shared" si="23"/>
        <v>-31</v>
      </c>
      <c r="S73" s="8">
        <f t="shared" si="24"/>
        <v>-0.67391304347826086</v>
      </c>
      <c r="T73" s="10">
        <f t="shared" si="25"/>
        <v>-173</v>
      </c>
      <c r="U73" s="8">
        <f t="shared" si="26"/>
        <v>-0.8693467336683417</v>
      </c>
    </row>
    <row r="74" spans="1:21" ht="18" customHeight="1" x14ac:dyDescent="0.15">
      <c r="A74" s="13" t="s">
        <v>63</v>
      </c>
      <c r="B74" s="14">
        <v>1438</v>
      </c>
      <c r="C74" s="4">
        <f t="shared" si="17"/>
        <v>5.0519955030916247E-2</v>
      </c>
      <c r="D74" s="14">
        <v>2965</v>
      </c>
      <c r="E74" s="4">
        <f t="shared" si="18"/>
        <v>5.6910881206932953E-2</v>
      </c>
      <c r="F74" s="14">
        <v>908</v>
      </c>
      <c r="G74" s="14">
        <v>1491</v>
      </c>
      <c r="H74" s="14">
        <f t="shared" si="19"/>
        <v>530</v>
      </c>
      <c r="I74" s="15">
        <f t="shared" si="20"/>
        <v>0.58370044052863435</v>
      </c>
      <c r="J74" s="14">
        <f t="shared" si="21"/>
        <v>1474</v>
      </c>
      <c r="K74" s="15">
        <f t="shared" si="22"/>
        <v>0.98859825620388997</v>
      </c>
      <c r="L74" s="16">
        <v>887</v>
      </c>
      <c r="M74" s="16">
        <v>1673</v>
      </c>
      <c r="N74" s="16">
        <v>699</v>
      </c>
      <c r="O74" s="16">
        <v>1411</v>
      </c>
      <c r="P74" s="16">
        <v>1320</v>
      </c>
      <c r="Q74" s="16">
        <v>2601</v>
      </c>
      <c r="R74" s="10">
        <f t="shared" si="23"/>
        <v>118</v>
      </c>
      <c r="S74" s="8">
        <f t="shared" si="24"/>
        <v>8.9393939393939401E-2</v>
      </c>
      <c r="T74" s="10">
        <f t="shared" si="25"/>
        <v>364</v>
      </c>
      <c r="U74" s="8">
        <f t="shared" si="26"/>
        <v>0.13994617454825067</v>
      </c>
    </row>
    <row r="75" spans="1:21" ht="18" customHeight="1" x14ac:dyDescent="0.15">
      <c r="A75" s="13" t="s">
        <v>64</v>
      </c>
      <c r="B75" s="14">
        <v>2380</v>
      </c>
      <c r="C75" s="4">
        <f t="shared" si="17"/>
        <v>8.3614390106801578E-2</v>
      </c>
      <c r="D75" s="14">
        <v>5026</v>
      </c>
      <c r="E75" s="4">
        <f t="shared" si="18"/>
        <v>9.6470181769323787E-2</v>
      </c>
      <c r="F75" s="14">
        <v>2102</v>
      </c>
      <c r="G75" s="14">
        <v>5177</v>
      </c>
      <c r="H75" s="14">
        <f t="shared" si="19"/>
        <v>278</v>
      </c>
      <c r="I75" s="15">
        <f t="shared" si="20"/>
        <v>0.13225499524262607</v>
      </c>
      <c r="J75" s="14">
        <f t="shared" si="21"/>
        <v>-151</v>
      </c>
      <c r="K75" s="15">
        <f t="shared" si="22"/>
        <v>-2.9167471508595711E-2</v>
      </c>
      <c r="L75" s="16">
        <v>1735</v>
      </c>
      <c r="M75" s="16">
        <v>3229</v>
      </c>
      <c r="N75" s="16">
        <v>1461</v>
      </c>
      <c r="O75" s="16">
        <v>3327</v>
      </c>
      <c r="P75" s="16">
        <v>2919</v>
      </c>
      <c r="Q75" s="16">
        <v>8667</v>
      </c>
      <c r="R75" s="10">
        <f t="shared" si="23"/>
        <v>-539</v>
      </c>
      <c r="S75" s="8">
        <f t="shared" si="24"/>
        <v>-0.18465227817745802</v>
      </c>
      <c r="T75" s="10">
        <f t="shared" si="25"/>
        <v>-3641</v>
      </c>
      <c r="U75" s="8">
        <f t="shared" si="26"/>
        <v>-0.42009922695280949</v>
      </c>
    </row>
    <row r="76" spans="1:21" ht="18" customHeight="1" x14ac:dyDescent="0.15">
      <c r="A76" s="13" t="s">
        <v>65</v>
      </c>
      <c r="B76" s="14">
        <v>432</v>
      </c>
      <c r="C76" s="4">
        <f t="shared" si="17"/>
        <v>1.5177065767284991E-2</v>
      </c>
      <c r="D76" s="14">
        <v>818</v>
      </c>
      <c r="E76" s="4">
        <f t="shared" si="18"/>
        <v>1.5700877176145416E-2</v>
      </c>
      <c r="F76" s="14">
        <v>356</v>
      </c>
      <c r="G76" s="14">
        <v>799</v>
      </c>
      <c r="H76" s="14">
        <f t="shared" si="19"/>
        <v>76</v>
      </c>
      <c r="I76" s="15">
        <f t="shared" si="20"/>
        <v>0.21348314606741572</v>
      </c>
      <c r="J76" s="14">
        <f t="shared" si="21"/>
        <v>19</v>
      </c>
      <c r="K76" s="15">
        <f t="shared" si="22"/>
        <v>2.3779724655819776E-2</v>
      </c>
      <c r="L76" s="16">
        <v>525</v>
      </c>
      <c r="M76" s="16">
        <v>1094</v>
      </c>
      <c r="N76" s="16">
        <v>419</v>
      </c>
      <c r="O76" s="16">
        <v>890</v>
      </c>
      <c r="P76" s="16">
        <v>520</v>
      </c>
      <c r="Q76" s="16">
        <v>1018</v>
      </c>
      <c r="R76" s="10">
        <f t="shared" si="23"/>
        <v>-88</v>
      </c>
      <c r="S76" s="8">
        <f t="shared" si="24"/>
        <v>-0.16923076923076924</v>
      </c>
      <c r="T76" s="10">
        <f t="shared" si="25"/>
        <v>-200</v>
      </c>
      <c r="U76" s="8">
        <f t="shared" si="26"/>
        <v>-0.19646365422396855</v>
      </c>
    </row>
    <row r="77" spans="1:21" ht="18" customHeight="1" x14ac:dyDescent="0.15">
      <c r="A77" s="13" t="s">
        <v>66</v>
      </c>
      <c r="B77" s="14">
        <v>34</v>
      </c>
      <c r="C77" s="4">
        <f t="shared" si="17"/>
        <v>1.1944912872400226E-3</v>
      </c>
      <c r="D77" s="14">
        <v>80</v>
      </c>
      <c r="E77" s="4">
        <f t="shared" si="18"/>
        <v>1.535538110136471E-3</v>
      </c>
      <c r="F77" s="14">
        <v>38</v>
      </c>
      <c r="G77" s="14">
        <v>66</v>
      </c>
      <c r="H77" s="14">
        <f t="shared" si="19"/>
        <v>-4</v>
      </c>
      <c r="I77" s="15">
        <f t="shared" si="20"/>
        <v>-0.10526315789473684</v>
      </c>
      <c r="J77" s="14">
        <f t="shared" si="21"/>
        <v>14</v>
      </c>
      <c r="K77" s="15">
        <f t="shared" si="22"/>
        <v>0.21212121212121213</v>
      </c>
      <c r="L77" s="16">
        <v>89</v>
      </c>
      <c r="M77" s="16">
        <v>143</v>
      </c>
      <c r="N77" s="16">
        <v>61</v>
      </c>
      <c r="O77" s="16">
        <v>81</v>
      </c>
      <c r="P77" s="16">
        <v>69</v>
      </c>
      <c r="Q77" s="16">
        <v>139</v>
      </c>
      <c r="R77" s="10">
        <f t="shared" si="23"/>
        <v>-35</v>
      </c>
      <c r="S77" s="8">
        <f t="shared" si="24"/>
        <v>-0.50724637681159424</v>
      </c>
      <c r="T77" s="10">
        <f t="shared" si="25"/>
        <v>-59</v>
      </c>
      <c r="U77" s="8">
        <f t="shared" si="26"/>
        <v>-0.42446043165467628</v>
      </c>
    </row>
    <row r="78" spans="1:21" ht="18" customHeight="1" x14ac:dyDescent="0.15">
      <c r="A78" s="13" t="s">
        <v>67</v>
      </c>
      <c r="B78" s="14">
        <v>1347</v>
      </c>
      <c r="C78" s="4">
        <f t="shared" si="17"/>
        <v>4.7322934232715011E-2</v>
      </c>
      <c r="D78" s="14">
        <v>2797</v>
      </c>
      <c r="E78" s="4">
        <f t="shared" si="18"/>
        <v>5.3686251175646363E-2</v>
      </c>
      <c r="F78" s="14">
        <v>1143</v>
      </c>
      <c r="G78" s="14">
        <v>2712</v>
      </c>
      <c r="H78" s="14">
        <f t="shared" si="19"/>
        <v>204</v>
      </c>
      <c r="I78" s="15">
        <f t="shared" si="20"/>
        <v>0.17847769028871391</v>
      </c>
      <c r="J78" s="14">
        <f t="shared" si="21"/>
        <v>85</v>
      </c>
      <c r="K78" s="15">
        <f t="shared" si="22"/>
        <v>3.1342182890855455E-2</v>
      </c>
      <c r="L78" s="16">
        <v>1610</v>
      </c>
      <c r="M78" s="16">
        <v>3593</v>
      </c>
      <c r="N78" s="16">
        <v>1122</v>
      </c>
      <c r="O78" s="16">
        <v>2483</v>
      </c>
      <c r="P78" s="16">
        <v>2002</v>
      </c>
      <c r="Q78" s="16">
        <v>5901</v>
      </c>
      <c r="R78" s="10">
        <f t="shared" si="23"/>
        <v>-655</v>
      </c>
      <c r="S78" s="8">
        <f t="shared" si="24"/>
        <v>-0.3271728271728272</v>
      </c>
      <c r="T78" s="10">
        <f t="shared" si="25"/>
        <v>-3104</v>
      </c>
      <c r="U78" s="8">
        <f t="shared" si="26"/>
        <v>-0.52601254024741573</v>
      </c>
    </row>
    <row r="79" spans="1:21" ht="18" customHeight="1" x14ac:dyDescent="0.15">
      <c r="A79" s="13" t="s">
        <v>68</v>
      </c>
      <c r="B79" s="14">
        <v>110</v>
      </c>
      <c r="C79" s="4">
        <f t="shared" si="17"/>
        <v>3.8645306351883079E-3</v>
      </c>
      <c r="D79" s="14">
        <v>202</v>
      </c>
      <c r="E79" s="4">
        <f t="shared" si="18"/>
        <v>3.8772337280945893E-3</v>
      </c>
      <c r="F79" s="14">
        <v>84</v>
      </c>
      <c r="G79" s="14">
        <v>164</v>
      </c>
      <c r="H79" s="14">
        <f t="shared" si="19"/>
        <v>26</v>
      </c>
      <c r="I79" s="15">
        <f t="shared" si="20"/>
        <v>0.30952380952380953</v>
      </c>
      <c r="J79" s="14">
        <f t="shared" si="21"/>
        <v>38</v>
      </c>
      <c r="K79" s="15">
        <f t="shared" si="22"/>
        <v>0.23170731707317074</v>
      </c>
      <c r="L79" s="16">
        <v>164</v>
      </c>
      <c r="M79" s="16">
        <v>271</v>
      </c>
      <c r="N79" s="16">
        <v>92</v>
      </c>
      <c r="O79" s="16">
        <v>141</v>
      </c>
      <c r="P79" s="16">
        <v>176</v>
      </c>
      <c r="Q79" s="16">
        <v>524</v>
      </c>
      <c r="R79" s="10">
        <f t="shared" si="23"/>
        <v>-66</v>
      </c>
      <c r="S79" s="8">
        <f t="shared" si="24"/>
        <v>-0.375</v>
      </c>
      <c r="T79" s="10">
        <f t="shared" si="25"/>
        <v>-322</v>
      </c>
      <c r="U79" s="8">
        <f t="shared" si="26"/>
        <v>-0.6145038167938931</v>
      </c>
    </row>
    <row r="80" spans="1:21" ht="18" customHeight="1" x14ac:dyDescent="0.15">
      <c r="A80" s="13" t="s">
        <v>69</v>
      </c>
      <c r="B80" s="14">
        <v>883</v>
      </c>
      <c r="C80" s="4">
        <f t="shared" si="17"/>
        <v>3.1021641371557055E-2</v>
      </c>
      <c r="D80" s="14">
        <v>1840</v>
      </c>
      <c r="E80" s="4">
        <f t="shared" si="18"/>
        <v>3.5317376533138829E-2</v>
      </c>
      <c r="F80" s="14">
        <v>771</v>
      </c>
      <c r="G80" s="14">
        <v>1643</v>
      </c>
      <c r="H80" s="14">
        <f t="shared" si="19"/>
        <v>112</v>
      </c>
      <c r="I80" s="15">
        <f t="shared" si="20"/>
        <v>0.14526588845654995</v>
      </c>
      <c r="J80" s="14">
        <f t="shared" si="21"/>
        <v>197</v>
      </c>
      <c r="K80" s="15">
        <f t="shared" si="22"/>
        <v>0.1199026171637249</v>
      </c>
      <c r="L80" s="16">
        <v>1203</v>
      </c>
      <c r="M80" s="16">
        <v>2222</v>
      </c>
      <c r="N80" s="16">
        <v>727</v>
      </c>
      <c r="O80" s="16">
        <v>1685</v>
      </c>
      <c r="P80" s="16">
        <v>1149</v>
      </c>
      <c r="Q80" s="16">
        <v>3016</v>
      </c>
      <c r="R80" s="10">
        <f t="shared" si="23"/>
        <v>-266</v>
      </c>
      <c r="S80" s="8">
        <f t="shared" si="24"/>
        <v>-0.23150565709312446</v>
      </c>
      <c r="T80" s="10">
        <f t="shared" si="25"/>
        <v>-1176</v>
      </c>
      <c r="U80" s="8">
        <f t="shared" si="26"/>
        <v>-0.38992042440318303</v>
      </c>
    </row>
    <row r="81" spans="1:21" ht="18" customHeight="1" x14ac:dyDescent="0.15">
      <c r="A81" s="13" t="s">
        <v>70</v>
      </c>
      <c r="B81" s="14">
        <v>201</v>
      </c>
      <c r="C81" s="4">
        <f t="shared" si="17"/>
        <v>7.0615514333895449E-3</v>
      </c>
      <c r="D81" s="14">
        <v>389</v>
      </c>
      <c r="E81" s="4">
        <f t="shared" si="18"/>
        <v>7.46655406053859E-3</v>
      </c>
      <c r="F81" s="14">
        <v>93</v>
      </c>
      <c r="G81" s="14">
        <v>190</v>
      </c>
      <c r="H81" s="14">
        <f t="shared" si="19"/>
        <v>108</v>
      </c>
      <c r="I81" s="15">
        <f t="shared" si="20"/>
        <v>1.1612903225806452</v>
      </c>
      <c r="J81" s="14">
        <f t="shared" si="21"/>
        <v>199</v>
      </c>
      <c r="K81" s="15">
        <f t="shared" si="22"/>
        <v>1.0473684210526315</v>
      </c>
      <c r="L81" s="16">
        <v>172</v>
      </c>
      <c r="M81" s="16">
        <v>317</v>
      </c>
      <c r="N81" s="16">
        <v>130</v>
      </c>
      <c r="O81" s="16">
        <v>329</v>
      </c>
      <c r="P81" s="16">
        <v>199</v>
      </c>
      <c r="Q81" s="16">
        <v>384</v>
      </c>
      <c r="R81" s="10">
        <f t="shared" si="23"/>
        <v>2</v>
      </c>
      <c r="S81" s="8">
        <f t="shared" si="24"/>
        <v>1.0050251256281407E-2</v>
      </c>
      <c r="T81" s="10">
        <f t="shared" si="25"/>
        <v>5</v>
      </c>
      <c r="U81" s="8">
        <f t="shared" si="26"/>
        <v>1.3020833333333334E-2</v>
      </c>
    </row>
    <row r="82" spans="1:21" ht="18" customHeight="1" x14ac:dyDescent="0.15">
      <c r="A82" s="13" t="s">
        <v>71</v>
      </c>
      <c r="B82" s="14">
        <v>47</v>
      </c>
      <c r="C82" s="4">
        <f t="shared" si="17"/>
        <v>1.6512085441259135E-3</v>
      </c>
      <c r="D82" s="14">
        <v>87</v>
      </c>
      <c r="E82" s="4">
        <f t="shared" si="18"/>
        <v>1.6698976947734122E-3</v>
      </c>
      <c r="F82" s="14">
        <v>90</v>
      </c>
      <c r="G82" s="14">
        <v>177</v>
      </c>
      <c r="H82" s="14">
        <f t="shared" si="19"/>
        <v>-43</v>
      </c>
      <c r="I82" s="15">
        <f t="shared" si="20"/>
        <v>-0.4777777777777778</v>
      </c>
      <c r="J82" s="14">
        <f t="shared" si="21"/>
        <v>-90</v>
      </c>
      <c r="K82" s="15">
        <f t="shared" si="22"/>
        <v>-0.50847457627118642</v>
      </c>
      <c r="L82" s="16">
        <v>42</v>
      </c>
      <c r="M82" s="16">
        <v>103</v>
      </c>
      <c r="N82" s="16">
        <v>37</v>
      </c>
      <c r="O82" s="16">
        <v>101</v>
      </c>
      <c r="P82" s="16">
        <v>105</v>
      </c>
      <c r="Q82" s="16">
        <v>254</v>
      </c>
      <c r="R82" s="10">
        <f t="shared" si="23"/>
        <v>-58</v>
      </c>
      <c r="S82" s="8">
        <f t="shared" si="24"/>
        <v>-0.55238095238095242</v>
      </c>
      <c r="T82" s="10">
        <f t="shared" si="25"/>
        <v>-167</v>
      </c>
      <c r="U82" s="8">
        <f t="shared" si="26"/>
        <v>-0.65748031496062997</v>
      </c>
    </row>
    <row r="83" spans="1:21" ht="18" customHeight="1" x14ac:dyDescent="0.15">
      <c r="A83" s="13" t="s">
        <v>72</v>
      </c>
      <c r="B83" s="14">
        <v>336</v>
      </c>
      <c r="C83" s="4">
        <f t="shared" si="17"/>
        <v>1.1804384485666104E-2</v>
      </c>
      <c r="D83" s="14">
        <v>760</v>
      </c>
      <c r="E83" s="4">
        <f t="shared" si="18"/>
        <v>1.4587612046296473E-2</v>
      </c>
      <c r="F83" s="14">
        <v>242</v>
      </c>
      <c r="G83" s="14">
        <v>483</v>
      </c>
      <c r="H83" s="14">
        <f t="shared" si="19"/>
        <v>94</v>
      </c>
      <c r="I83" s="15">
        <f t="shared" si="20"/>
        <v>0.38842975206611569</v>
      </c>
      <c r="J83" s="14">
        <f t="shared" si="21"/>
        <v>277</v>
      </c>
      <c r="K83" s="15">
        <f t="shared" si="22"/>
        <v>0.57349896480331264</v>
      </c>
      <c r="L83" s="16">
        <v>385</v>
      </c>
      <c r="M83" s="16">
        <v>1039</v>
      </c>
      <c r="N83" s="16">
        <v>206</v>
      </c>
      <c r="O83" s="16">
        <v>408</v>
      </c>
      <c r="P83" s="16">
        <v>536</v>
      </c>
      <c r="Q83" s="16">
        <v>1374</v>
      </c>
      <c r="R83" s="10">
        <f t="shared" si="23"/>
        <v>-200</v>
      </c>
      <c r="S83" s="8">
        <f t="shared" si="24"/>
        <v>-0.37313432835820898</v>
      </c>
      <c r="T83" s="10">
        <f t="shared" si="25"/>
        <v>-614</v>
      </c>
      <c r="U83" s="8">
        <f t="shared" si="26"/>
        <v>-0.44687045123726349</v>
      </c>
    </row>
    <row r="84" spans="1:21" ht="18" customHeight="1" x14ac:dyDescent="0.15">
      <c r="A84" s="13" t="s">
        <v>73</v>
      </c>
      <c r="B84" s="14">
        <v>16230</v>
      </c>
      <c r="C84" s="4">
        <f t="shared" si="17"/>
        <v>0.57019392917369305</v>
      </c>
      <c r="D84" s="14">
        <v>27211</v>
      </c>
      <c r="E84" s="4">
        <f t="shared" si="18"/>
        <v>0.52229409393654391</v>
      </c>
      <c r="F84" s="14">
        <v>12418</v>
      </c>
      <c r="G84" s="14">
        <v>20953</v>
      </c>
      <c r="H84" s="14">
        <f t="shared" si="19"/>
        <v>3812</v>
      </c>
      <c r="I84" s="15">
        <f t="shared" si="20"/>
        <v>0.30697374778547271</v>
      </c>
      <c r="J84" s="14">
        <f t="shared" si="21"/>
        <v>6258</v>
      </c>
      <c r="K84" s="15">
        <f t="shared" si="22"/>
        <v>0.29866844843220541</v>
      </c>
      <c r="L84" s="16">
        <v>12518</v>
      </c>
      <c r="M84" s="16">
        <v>20953</v>
      </c>
      <c r="N84" s="16">
        <v>9310</v>
      </c>
      <c r="O84" s="16">
        <v>16381</v>
      </c>
      <c r="P84" s="16">
        <v>23325</v>
      </c>
      <c r="Q84" s="16">
        <v>46542</v>
      </c>
      <c r="R84" s="10">
        <f t="shared" si="23"/>
        <v>-7095</v>
      </c>
      <c r="S84" s="8">
        <f t="shared" si="24"/>
        <v>-0.30418006430868166</v>
      </c>
      <c r="T84" s="10">
        <f t="shared" si="25"/>
        <v>-19331</v>
      </c>
      <c r="U84" s="8">
        <f t="shared" si="26"/>
        <v>-0.41534527953246531</v>
      </c>
    </row>
    <row r="85" spans="1:21" ht="18" customHeight="1" x14ac:dyDescent="0.15">
      <c r="A85" s="13" t="s">
        <v>74</v>
      </c>
      <c r="B85" s="14">
        <v>50</v>
      </c>
      <c r="C85" s="4">
        <f t="shared" si="17"/>
        <v>1.7566048341765036E-3</v>
      </c>
      <c r="D85" s="14">
        <v>89</v>
      </c>
      <c r="E85" s="4">
        <f t="shared" si="18"/>
        <v>1.7082861475268239E-3</v>
      </c>
      <c r="F85" s="14">
        <v>52</v>
      </c>
      <c r="G85" s="14">
        <v>101</v>
      </c>
      <c r="H85" s="14">
        <f t="shared" si="19"/>
        <v>-2</v>
      </c>
      <c r="I85" s="15">
        <f t="shared" si="20"/>
        <v>-3.8461538461538464E-2</v>
      </c>
      <c r="J85" s="14">
        <f t="shared" si="21"/>
        <v>-12</v>
      </c>
      <c r="K85" s="15">
        <f t="shared" si="22"/>
        <v>-0.11881188118811881</v>
      </c>
      <c r="L85" s="16">
        <v>41</v>
      </c>
      <c r="M85" s="16">
        <v>70</v>
      </c>
      <c r="N85" s="16">
        <v>36</v>
      </c>
      <c r="O85" s="16">
        <v>65</v>
      </c>
      <c r="P85" s="16">
        <v>132</v>
      </c>
      <c r="Q85" s="16">
        <v>389</v>
      </c>
      <c r="R85" s="10">
        <f t="shared" si="23"/>
        <v>-82</v>
      </c>
      <c r="S85" s="8">
        <f t="shared" si="24"/>
        <v>-0.62121212121212122</v>
      </c>
      <c r="T85" s="10">
        <f t="shared" si="25"/>
        <v>-300</v>
      </c>
      <c r="U85" s="8">
        <f t="shared" si="26"/>
        <v>-0.77120822622107965</v>
      </c>
    </row>
    <row r="86" spans="1:21" ht="18" customHeight="1" x14ac:dyDescent="0.15">
      <c r="A86" s="13" t="s">
        <v>75</v>
      </c>
      <c r="B86" s="14">
        <v>971</v>
      </c>
      <c r="C86" s="4">
        <f t="shared" si="17"/>
        <v>3.4113265879707699E-2</v>
      </c>
      <c r="D86" s="14">
        <v>2104</v>
      </c>
      <c r="E86" s="4">
        <f t="shared" si="18"/>
        <v>4.0384652296589184E-2</v>
      </c>
      <c r="F86" s="14">
        <v>713</v>
      </c>
      <c r="G86" s="14">
        <v>1475</v>
      </c>
      <c r="H86" s="14">
        <f t="shared" si="19"/>
        <v>258</v>
      </c>
      <c r="I86" s="15">
        <f t="shared" si="20"/>
        <v>0.36185133239831696</v>
      </c>
      <c r="J86" s="14">
        <f t="shared" si="21"/>
        <v>629</v>
      </c>
      <c r="K86" s="15">
        <f t="shared" si="22"/>
        <v>0.42644067796610169</v>
      </c>
      <c r="L86" s="16">
        <v>898</v>
      </c>
      <c r="M86" s="16">
        <v>1522</v>
      </c>
      <c r="N86" s="16">
        <v>585</v>
      </c>
      <c r="O86" s="16">
        <v>1209</v>
      </c>
      <c r="P86" s="16">
        <v>2078</v>
      </c>
      <c r="Q86" s="16">
        <v>7378</v>
      </c>
      <c r="R86" s="10">
        <f t="shared" si="23"/>
        <v>-1107</v>
      </c>
      <c r="S86" s="8">
        <f t="shared" si="24"/>
        <v>-0.5327237728585178</v>
      </c>
      <c r="T86" s="10">
        <f t="shared" si="25"/>
        <v>-5274</v>
      </c>
      <c r="U86" s="8">
        <f t="shared" si="26"/>
        <v>-0.71482786663052322</v>
      </c>
    </row>
    <row r="87" spans="1:21" ht="18" customHeight="1" x14ac:dyDescent="0.15">
      <c r="A87" s="13" t="s">
        <v>76</v>
      </c>
      <c r="B87" s="14">
        <v>429</v>
      </c>
      <c r="C87" s="4">
        <f t="shared" si="17"/>
        <v>1.5071669477234401E-2</v>
      </c>
      <c r="D87" s="14">
        <v>930</v>
      </c>
      <c r="E87" s="4">
        <f t="shared" si="18"/>
        <v>1.7850630530336475E-2</v>
      </c>
      <c r="F87" s="14">
        <v>278</v>
      </c>
      <c r="G87" s="14">
        <v>589</v>
      </c>
      <c r="H87" s="14">
        <f t="shared" si="19"/>
        <v>151</v>
      </c>
      <c r="I87" s="15">
        <f t="shared" si="20"/>
        <v>0.54316546762589923</v>
      </c>
      <c r="J87" s="14">
        <f t="shared" si="21"/>
        <v>341</v>
      </c>
      <c r="K87" s="15">
        <f t="shared" si="22"/>
        <v>0.57894736842105265</v>
      </c>
      <c r="L87" s="16">
        <v>454</v>
      </c>
      <c r="M87" s="16">
        <v>851</v>
      </c>
      <c r="N87" s="16">
        <v>459</v>
      </c>
      <c r="O87" s="16">
        <v>959</v>
      </c>
      <c r="P87" s="16">
        <v>451</v>
      </c>
      <c r="Q87" s="16">
        <v>1194</v>
      </c>
      <c r="R87" s="10">
        <f t="shared" si="23"/>
        <v>-22</v>
      </c>
      <c r="S87" s="8">
        <f t="shared" si="24"/>
        <v>-4.878048780487805E-2</v>
      </c>
      <c r="T87" s="10">
        <f t="shared" si="25"/>
        <v>-264</v>
      </c>
      <c r="U87" s="8">
        <f t="shared" si="26"/>
        <v>-0.22110552763819097</v>
      </c>
    </row>
    <row r="88" spans="1:21" ht="18" customHeight="1" x14ac:dyDescent="0.15">
      <c r="A88" s="13" t="s">
        <v>77</v>
      </c>
      <c r="B88" s="14">
        <v>92</v>
      </c>
      <c r="C88" s="4">
        <f t="shared" si="17"/>
        <v>3.2321528948847668E-3</v>
      </c>
      <c r="D88" s="14">
        <v>355</v>
      </c>
      <c r="E88" s="4">
        <f t="shared" si="18"/>
        <v>6.81395036373059E-3</v>
      </c>
      <c r="F88" s="14">
        <v>45</v>
      </c>
      <c r="G88" s="14">
        <v>87</v>
      </c>
      <c r="H88" s="14">
        <f t="shared" si="19"/>
        <v>47</v>
      </c>
      <c r="I88" s="15">
        <f t="shared" si="20"/>
        <v>1.0444444444444445</v>
      </c>
      <c r="J88" s="14">
        <f t="shared" si="21"/>
        <v>268</v>
      </c>
      <c r="K88" s="15">
        <f t="shared" si="22"/>
        <v>3.0804597701149423</v>
      </c>
      <c r="L88" s="16">
        <v>26</v>
      </c>
      <c r="M88" s="16">
        <v>47</v>
      </c>
      <c r="N88" s="16">
        <v>24</v>
      </c>
      <c r="O88" s="16">
        <v>39</v>
      </c>
      <c r="P88" s="16">
        <v>42</v>
      </c>
      <c r="Q88" s="16">
        <v>221</v>
      </c>
      <c r="R88" s="10">
        <f t="shared" si="23"/>
        <v>50</v>
      </c>
      <c r="S88" s="8">
        <f t="shared" si="24"/>
        <v>1.1904761904761905</v>
      </c>
      <c r="T88" s="10">
        <f t="shared" si="25"/>
        <v>134</v>
      </c>
      <c r="U88" s="8">
        <f t="shared" si="26"/>
        <v>0.60633484162895923</v>
      </c>
    </row>
    <row r="89" spans="1:21" ht="18" customHeight="1" x14ac:dyDescent="0.15">
      <c r="A89" s="13" t="s">
        <v>78</v>
      </c>
      <c r="B89" s="14">
        <v>90</v>
      </c>
      <c r="C89" s="4">
        <f t="shared" si="17"/>
        <v>3.1618887015177066E-3</v>
      </c>
      <c r="D89" s="14">
        <v>189</v>
      </c>
      <c r="E89" s="4">
        <f t="shared" si="18"/>
        <v>3.6277087851974126E-3</v>
      </c>
      <c r="F89" s="14">
        <v>99</v>
      </c>
      <c r="G89" s="14">
        <v>199</v>
      </c>
      <c r="H89" s="14">
        <f t="shared" si="19"/>
        <v>-9</v>
      </c>
      <c r="I89" s="15">
        <f t="shared" si="20"/>
        <v>-9.0909090909090912E-2</v>
      </c>
      <c r="J89" s="14">
        <f t="shared" si="21"/>
        <v>-10</v>
      </c>
      <c r="K89" s="15">
        <f t="shared" si="22"/>
        <v>-5.0251256281407038E-2</v>
      </c>
      <c r="L89" s="16">
        <v>139</v>
      </c>
      <c r="M89" s="16">
        <v>286</v>
      </c>
      <c r="N89" s="16">
        <v>93</v>
      </c>
      <c r="O89" s="16">
        <v>280</v>
      </c>
      <c r="P89" s="16">
        <v>154</v>
      </c>
      <c r="Q89" s="16">
        <v>352</v>
      </c>
      <c r="R89" s="10">
        <f t="shared" si="23"/>
        <v>-64</v>
      </c>
      <c r="S89" s="8">
        <f t="shared" si="24"/>
        <v>-0.41558441558441561</v>
      </c>
      <c r="T89" s="10">
        <f t="shared" si="25"/>
        <v>-163</v>
      </c>
      <c r="U89" s="8">
        <f t="shared" si="26"/>
        <v>-0.46306818181818182</v>
      </c>
    </row>
    <row r="90" spans="1:21" ht="18" customHeight="1" x14ac:dyDescent="0.15">
      <c r="A90" s="13" t="s">
        <v>79</v>
      </c>
      <c r="B90" s="14">
        <v>4</v>
      </c>
      <c r="C90" s="4">
        <f t="shared" si="17"/>
        <v>1.4052838673412029E-4</v>
      </c>
      <c r="D90" s="14">
        <v>4</v>
      </c>
      <c r="E90" s="4">
        <f t="shared" si="18"/>
        <v>7.6776905506823547E-5</v>
      </c>
      <c r="F90" s="14">
        <v>1</v>
      </c>
      <c r="G90" s="14">
        <v>1</v>
      </c>
      <c r="H90" s="14">
        <f t="shared" si="19"/>
        <v>3</v>
      </c>
      <c r="I90" s="15">
        <f t="shared" si="20"/>
        <v>3</v>
      </c>
      <c r="J90" s="14">
        <f t="shared" si="21"/>
        <v>3</v>
      </c>
      <c r="K90" s="15">
        <f t="shared" si="22"/>
        <v>3</v>
      </c>
      <c r="L90" s="16">
        <v>4</v>
      </c>
      <c r="M90" s="16">
        <v>4</v>
      </c>
      <c r="N90" s="16">
        <v>0</v>
      </c>
      <c r="O90" s="16">
        <v>0</v>
      </c>
      <c r="P90" s="16">
        <v>6</v>
      </c>
      <c r="Q90" s="16">
        <v>10</v>
      </c>
      <c r="R90" s="10">
        <f t="shared" si="23"/>
        <v>-2</v>
      </c>
      <c r="S90" s="8">
        <f t="shared" si="24"/>
        <v>-0.33333333333333331</v>
      </c>
      <c r="T90" s="10">
        <f t="shared" si="25"/>
        <v>-6</v>
      </c>
      <c r="U90" s="8">
        <f t="shared" si="26"/>
        <v>-0.6</v>
      </c>
    </row>
    <row r="91" spans="1:21" ht="18" customHeight="1" x14ac:dyDescent="0.15">
      <c r="A91" s="13" t="s">
        <v>80</v>
      </c>
      <c r="B91" s="14">
        <v>413</v>
      </c>
      <c r="C91" s="4">
        <f t="shared" si="17"/>
        <v>1.4509555930297921E-2</v>
      </c>
      <c r="D91" s="14">
        <v>1200</v>
      </c>
      <c r="E91" s="4">
        <f t="shared" si="18"/>
        <v>2.3033071652047064E-2</v>
      </c>
      <c r="F91" s="14">
        <v>279</v>
      </c>
      <c r="G91" s="14">
        <v>681</v>
      </c>
      <c r="H91" s="14">
        <f t="shared" si="19"/>
        <v>134</v>
      </c>
      <c r="I91" s="15">
        <f t="shared" si="20"/>
        <v>0.48028673835125446</v>
      </c>
      <c r="J91" s="14">
        <f t="shared" si="21"/>
        <v>519</v>
      </c>
      <c r="K91" s="15">
        <f t="shared" si="22"/>
        <v>0.76211453744493396</v>
      </c>
      <c r="L91" s="16">
        <v>414</v>
      </c>
      <c r="M91" s="16">
        <v>841</v>
      </c>
      <c r="N91" s="16">
        <v>274</v>
      </c>
      <c r="O91" s="16">
        <v>556</v>
      </c>
      <c r="P91" s="16">
        <v>658</v>
      </c>
      <c r="Q91" s="16">
        <v>3420</v>
      </c>
      <c r="R91" s="10">
        <f t="shared" si="23"/>
        <v>-245</v>
      </c>
      <c r="S91" s="8">
        <f t="shared" si="24"/>
        <v>-0.37234042553191488</v>
      </c>
      <c r="T91" s="10">
        <f t="shared" si="25"/>
        <v>-2220</v>
      </c>
      <c r="U91" s="8">
        <f t="shared" si="26"/>
        <v>-0.64912280701754388</v>
      </c>
    </row>
  </sheetData>
  <mergeCells count="38">
    <mergeCell ref="H8:I8"/>
    <mergeCell ref="J8:K8"/>
    <mergeCell ref="R2:S2"/>
    <mergeCell ref="T2:U2"/>
    <mergeCell ref="R8:S8"/>
    <mergeCell ref="T8:U8"/>
    <mergeCell ref="L1:M1"/>
    <mergeCell ref="A68:U68"/>
    <mergeCell ref="A69:A70"/>
    <mergeCell ref="F69:G69"/>
    <mergeCell ref="H69:K69"/>
    <mergeCell ref="L69:M69"/>
    <mergeCell ref="N69:O69"/>
    <mergeCell ref="P69:Q69"/>
    <mergeCell ref="R69:U69"/>
    <mergeCell ref="B69:E69"/>
    <mergeCell ref="R70:S70"/>
    <mergeCell ref="T70:U70"/>
    <mergeCell ref="J70:K70"/>
    <mergeCell ref="H70:I70"/>
    <mergeCell ref="H2:I2"/>
    <mergeCell ref="J2:K2"/>
    <mergeCell ref="N1:O1"/>
    <mergeCell ref="P1:Q1"/>
    <mergeCell ref="R1:U1"/>
    <mergeCell ref="A6:U6"/>
    <mergeCell ref="A7:A8"/>
    <mergeCell ref="B7:E7"/>
    <mergeCell ref="F7:G7"/>
    <mergeCell ref="H7:K7"/>
    <mergeCell ref="L7:M7"/>
    <mergeCell ref="N7:O7"/>
    <mergeCell ref="P7:Q7"/>
    <mergeCell ref="R7:U7"/>
    <mergeCell ref="A1:A2"/>
    <mergeCell ref="B1:E1"/>
    <mergeCell ref="F1:G1"/>
    <mergeCell ref="H1:K1"/>
  </mergeCells>
  <printOptions horizontalCentered="1" verticalCentered="1"/>
  <pageMargins left="0.74803149606299202" right="0.74803149606299202" top="0.98425196850393704" bottom="0.98425196850393704" header="0.511811023622047" footer="0.511811023622047"/>
  <pageSetup paperSize="9" scale="40" orientation="portrait" horizontalDpi="300" verticalDpi="300" r:id="rId1"/>
  <headerFooter alignWithMargins="0">
    <oddHeader>&amp;C&amp;"Arial,Grassetto"&amp;20Provenienze dei clienti italiani e stranieri
Periodo: 2023-2019 - &amp;A</oddHeader>
    <oddFooter>&amp;L&amp;16&amp;K000000Data elaborazione: &amp;"Arial Grassetto,Grassetto"31/01/2024&amp;R&amp;16&amp;K000000Fonte: &amp;"Arial Grassetto,Grassetto"Area Ced di APT Basilicata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91"/>
  <sheetViews>
    <sheetView showZeros="0" zoomScale="85" zoomScaleNormal="85" workbookViewId="0">
      <selection sqref="A1:A2"/>
    </sheetView>
  </sheetViews>
  <sheetFormatPr baseColWidth="10" defaultColWidth="11.5" defaultRowHeight="18" customHeight="1" x14ac:dyDescent="0.15"/>
  <cols>
    <col min="1" max="1" width="33.83203125" bestFit="1" customWidth="1"/>
    <col min="2" max="2" width="6.83203125" style="3" bestFit="1" customWidth="1"/>
    <col min="3" max="3" width="7.5" style="9" bestFit="1" customWidth="1"/>
    <col min="4" max="4" width="9" style="3" bestFit="1" customWidth="1"/>
    <col min="5" max="5" width="7.5" style="9" bestFit="1" customWidth="1"/>
    <col min="6" max="6" width="6.83203125" style="3" bestFit="1" customWidth="1"/>
    <col min="7" max="7" width="9" style="3" bestFit="1" customWidth="1"/>
    <col min="8" max="8" width="5.83203125" bestFit="1" customWidth="1"/>
    <col min="9" max="9" width="9" bestFit="1" customWidth="1"/>
    <col min="10" max="10" width="6.83203125" bestFit="1" customWidth="1"/>
    <col min="11" max="11" width="9.33203125" bestFit="1" customWidth="1"/>
    <col min="12" max="12" width="6.83203125" style="3" bestFit="1" customWidth="1"/>
    <col min="13" max="13" width="9" style="3" bestFit="1" customWidth="1"/>
    <col min="14" max="14" width="6.83203125" style="3" bestFit="1" customWidth="1"/>
    <col min="15" max="15" width="9" style="3" bestFit="1" customWidth="1"/>
    <col min="16" max="16" width="6.83203125" style="3" bestFit="1" customWidth="1"/>
    <col min="17" max="17" width="9" style="3" bestFit="1" customWidth="1"/>
    <col min="18" max="18" width="6.5" bestFit="1" customWidth="1"/>
    <col min="19" max="19" width="9" bestFit="1" customWidth="1"/>
    <col min="20" max="20" width="7.5" bestFit="1" customWidth="1"/>
    <col min="21" max="21" width="9.33203125" bestFit="1" customWidth="1"/>
    <col min="22" max="258" width="8.83203125" customWidth="1"/>
    <col min="259" max="259" width="39.33203125" customWidth="1"/>
    <col min="260" max="260" width="18.1640625" customWidth="1"/>
    <col min="261" max="261" width="20.6640625" customWidth="1"/>
    <col min="262" max="262" width="18.1640625" customWidth="1"/>
    <col min="263" max="263" width="20.6640625" customWidth="1"/>
    <col min="264" max="514" width="8.83203125" customWidth="1"/>
    <col min="515" max="515" width="39.33203125" customWidth="1"/>
    <col min="516" max="516" width="18.1640625" customWidth="1"/>
    <col min="517" max="517" width="20.6640625" customWidth="1"/>
    <col min="518" max="518" width="18.1640625" customWidth="1"/>
    <col min="519" max="519" width="20.6640625" customWidth="1"/>
    <col min="520" max="770" width="8.83203125" customWidth="1"/>
    <col min="771" max="771" width="39.33203125" customWidth="1"/>
    <col min="772" max="772" width="18.1640625" customWidth="1"/>
    <col min="773" max="773" width="20.6640625" customWidth="1"/>
    <col min="774" max="774" width="18.1640625" customWidth="1"/>
    <col min="775" max="775" width="20.6640625" customWidth="1"/>
    <col min="776" max="1026" width="8.83203125" customWidth="1"/>
    <col min="1027" max="1027" width="39.33203125" customWidth="1"/>
    <col min="1028" max="1028" width="18.1640625" customWidth="1"/>
    <col min="1029" max="1029" width="20.6640625" customWidth="1"/>
    <col min="1030" max="1030" width="18.1640625" customWidth="1"/>
    <col min="1031" max="1031" width="20.6640625" customWidth="1"/>
    <col min="1032" max="1282" width="8.83203125" customWidth="1"/>
    <col min="1283" max="1283" width="39.33203125" customWidth="1"/>
    <col min="1284" max="1284" width="18.1640625" customWidth="1"/>
    <col min="1285" max="1285" width="20.6640625" customWidth="1"/>
    <col min="1286" max="1286" width="18.1640625" customWidth="1"/>
    <col min="1287" max="1287" width="20.6640625" customWidth="1"/>
    <col min="1288" max="1538" width="8.83203125" customWidth="1"/>
    <col min="1539" max="1539" width="39.33203125" customWidth="1"/>
    <col min="1540" max="1540" width="18.1640625" customWidth="1"/>
    <col min="1541" max="1541" width="20.6640625" customWidth="1"/>
    <col min="1542" max="1542" width="18.1640625" customWidth="1"/>
    <col min="1543" max="1543" width="20.6640625" customWidth="1"/>
    <col min="1544" max="1794" width="8.83203125" customWidth="1"/>
    <col min="1795" max="1795" width="39.33203125" customWidth="1"/>
    <col min="1796" max="1796" width="18.1640625" customWidth="1"/>
    <col min="1797" max="1797" width="20.6640625" customWidth="1"/>
    <col min="1798" max="1798" width="18.1640625" customWidth="1"/>
    <col min="1799" max="1799" width="20.6640625" customWidth="1"/>
    <col min="1800" max="2050" width="8.83203125" customWidth="1"/>
    <col min="2051" max="2051" width="39.33203125" customWidth="1"/>
    <col min="2052" max="2052" width="18.1640625" customWidth="1"/>
    <col min="2053" max="2053" width="20.6640625" customWidth="1"/>
    <col min="2054" max="2054" width="18.1640625" customWidth="1"/>
    <col min="2055" max="2055" width="20.6640625" customWidth="1"/>
    <col min="2056" max="2306" width="8.83203125" customWidth="1"/>
    <col min="2307" max="2307" width="39.33203125" customWidth="1"/>
    <col min="2308" max="2308" width="18.1640625" customWidth="1"/>
    <col min="2309" max="2309" width="20.6640625" customWidth="1"/>
    <col min="2310" max="2310" width="18.1640625" customWidth="1"/>
    <col min="2311" max="2311" width="20.6640625" customWidth="1"/>
    <col min="2312" max="2562" width="8.83203125" customWidth="1"/>
    <col min="2563" max="2563" width="39.33203125" customWidth="1"/>
    <col min="2564" max="2564" width="18.1640625" customWidth="1"/>
    <col min="2565" max="2565" width="20.6640625" customWidth="1"/>
    <col min="2566" max="2566" width="18.1640625" customWidth="1"/>
    <col min="2567" max="2567" width="20.6640625" customWidth="1"/>
    <col min="2568" max="2818" width="8.83203125" customWidth="1"/>
    <col min="2819" max="2819" width="39.33203125" customWidth="1"/>
    <col min="2820" max="2820" width="18.1640625" customWidth="1"/>
    <col min="2821" max="2821" width="20.6640625" customWidth="1"/>
    <col min="2822" max="2822" width="18.1640625" customWidth="1"/>
    <col min="2823" max="2823" width="20.6640625" customWidth="1"/>
    <col min="2824" max="3074" width="8.83203125" customWidth="1"/>
    <col min="3075" max="3075" width="39.33203125" customWidth="1"/>
    <col min="3076" max="3076" width="18.1640625" customWidth="1"/>
    <col min="3077" max="3077" width="20.6640625" customWidth="1"/>
    <col min="3078" max="3078" width="18.1640625" customWidth="1"/>
    <col min="3079" max="3079" width="20.6640625" customWidth="1"/>
    <col min="3080" max="3330" width="8.83203125" customWidth="1"/>
    <col min="3331" max="3331" width="39.33203125" customWidth="1"/>
    <col min="3332" max="3332" width="18.1640625" customWidth="1"/>
    <col min="3333" max="3333" width="20.6640625" customWidth="1"/>
    <col min="3334" max="3334" width="18.1640625" customWidth="1"/>
    <col min="3335" max="3335" width="20.6640625" customWidth="1"/>
    <col min="3336" max="3586" width="8.83203125" customWidth="1"/>
    <col min="3587" max="3587" width="39.33203125" customWidth="1"/>
    <col min="3588" max="3588" width="18.1640625" customWidth="1"/>
    <col min="3589" max="3589" width="20.6640625" customWidth="1"/>
    <col min="3590" max="3590" width="18.1640625" customWidth="1"/>
    <col min="3591" max="3591" width="20.6640625" customWidth="1"/>
    <col min="3592" max="3842" width="8.83203125" customWidth="1"/>
    <col min="3843" max="3843" width="39.33203125" customWidth="1"/>
    <col min="3844" max="3844" width="18.1640625" customWidth="1"/>
    <col min="3845" max="3845" width="20.6640625" customWidth="1"/>
    <col min="3846" max="3846" width="18.1640625" customWidth="1"/>
    <col min="3847" max="3847" width="20.6640625" customWidth="1"/>
    <col min="3848" max="4098" width="8.83203125" customWidth="1"/>
    <col min="4099" max="4099" width="39.33203125" customWidth="1"/>
    <col min="4100" max="4100" width="18.1640625" customWidth="1"/>
    <col min="4101" max="4101" width="20.6640625" customWidth="1"/>
    <col min="4102" max="4102" width="18.1640625" customWidth="1"/>
    <col min="4103" max="4103" width="20.6640625" customWidth="1"/>
    <col min="4104" max="4354" width="8.83203125" customWidth="1"/>
    <col min="4355" max="4355" width="39.33203125" customWidth="1"/>
    <col min="4356" max="4356" width="18.1640625" customWidth="1"/>
    <col min="4357" max="4357" width="20.6640625" customWidth="1"/>
    <col min="4358" max="4358" width="18.1640625" customWidth="1"/>
    <col min="4359" max="4359" width="20.6640625" customWidth="1"/>
    <col min="4360" max="4610" width="8.83203125" customWidth="1"/>
    <col min="4611" max="4611" width="39.33203125" customWidth="1"/>
    <col min="4612" max="4612" width="18.1640625" customWidth="1"/>
    <col min="4613" max="4613" width="20.6640625" customWidth="1"/>
    <col min="4614" max="4614" width="18.1640625" customWidth="1"/>
    <col min="4615" max="4615" width="20.6640625" customWidth="1"/>
    <col min="4616" max="4866" width="8.83203125" customWidth="1"/>
    <col min="4867" max="4867" width="39.33203125" customWidth="1"/>
    <col min="4868" max="4868" width="18.1640625" customWidth="1"/>
    <col min="4869" max="4869" width="20.6640625" customWidth="1"/>
    <col min="4870" max="4870" width="18.1640625" customWidth="1"/>
    <col min="4871" max="4871" width="20.6640625" customWidth="1"/>
    <col min="4872" max="5122" width="8.83203125" customWidth="1"/>
    <col min="5123" max="5123" width="39.33203125" customWidth="1"/>
    <col min="5124" max="5124" width="18.1640625" customWidth="1"/>
    <col min="5125" max="5125" width="20.6640625" customWidth="1"/>
    <col min="5126" max="5126" width="18.1640625" customWidth="1"/>
    <col min="5127" max="5127" width="20.6640625" customWidth="1"/>
    <col min="5128" max="5378" width="8.83203125" customWidth="1"/>
    <col min="5379" max="5379" width="39.33203125" customWidth="1"/>
    <col min="5380" max="5380" width="18.1640625" customWidth="1"/>
    <col min="5381" max="5381" width="20.6640625" customWidth="1"/>
    <col min="5382" max="5382" width="18.1640625" customWidth="1"/>
    <col min="5383" max="5383" width="20.6640625" customWidth="1"/>
    <col min="5384" max="5634" width="8.83203125" customWidth="1"/>
    <col min="5635" max="5635" width="39.33203125" customWidth="1"/>
    <col min="5636" max="5636" width="18.1640625" customWidth="1"/>
    <col min="5637" max="5637" width="20.6640625" customWidth="1"/>
    <col min="5638" max="5638" width="18.1640625" customWidth="1"/>
    <col min="5639" max="5639" width="20.6640625" customWidth="1"/>
    <col min="5640" max="5890" width="8.83203125" customWidth="1"/>
    <col min="5891" max="5891" width="39.33203125" customWidth="1"/>
    <col min="5892" max="5892" width="18.1640625" customWidth="1"/>
    <col min="5893" max="5893" width="20.6640625" customWidth="1"/>
    <col min="5894" max="5894" width="18.1640625" customWidth="1"/>
    <col min="5895" max="5895" width="20.6640625" customWidth="1"/>
    <col min="5896" max="6146" width="8.83203125" customWidth="1"/>
    <col min="6147" max="6147" width="39.33203125" customWidth="1"/>
    <col min="6148" max="6148" width="18.1640625" customWidth="1"/>
    <col min="6149" max="6149" width="20.6640625" customWidth="1"/>
    <col min="6150" max="6150" width="18.1640625" customWidth="1"/>
    <col min="6151" max="6151" width="20.6640625" customWidth="1"/>
    <col min="6152" max="6402" width="8.83203125" customWidth="1"/>
    <col min="6403" max="6403" width="39.33203125" customWidth="1"/>
    <col min="6404" max="6404" width="18.1640625" customWidth="1"/>
    <col min="6405" max="6405" width="20.6640625" customWidth="1"/>
    <col min="6406" max="6406" width="18.1640625" customWidth="1"/>
    <col min="6407" max="6407" width="20.6640625" customWidth="1"/>
    <col min="6408" max="6658" width="8.83203125" customWidth="1"/>
    <col min="6659" max="6659" width="39.33203125" customWidth="1"/>
    <col min="6660" max="6660" width="18.1640625" customWidth="1"/>
    <col min="6661" max="6661" width="20.6640625" customWidth="1"/>
    <col min="6662" max="6662" width="18.1640625" customWidth="1"/>
    <col min="6663" max="6663" width="20.6640625" customWidth="1"/>
    <col min="6664" max="6914" width="8.83203125" customWidth="1"/>
    <col min="6915" max="6915" width="39.33203125" customWidth="1"/>
    <col min="6916" max="6916" width="18.1640625" customWidth="1"/>
    <col min="6917" max="6917" width="20.6640625" customWidth="1"/>
    <col min="6918" max="6918" width="18.1640625" customWidth="1"/>
    <col min="6919" max="6919" width="20.6640625" customWidth="1"/>
    <col min="6920" max="7170" width="8.83203125" customWidth="1"/>
    <col min="7171" max="7171" width="39.33203125" customWidth="1"/>
    <col min="7172" max="7172" width="18.1640625" customWidth="1"/>
    <col min="7173" max="7173" width="20.6640625" customWidth="1"/>
    <col min="7174" max="7174" width="18.1640625" customWidth="1"/>
    <col min="7175" max="7175" width="20.6640625" customWidth="1"/>
    <col min="7176" max="7426" width="8.83203125" customWidth="1"/>
    <col min="7427" max="7427" width="39.33203125" customWidth="1"/>
    <col min="7428" max="7428" width="18.1640625" customWidth="1"/>
    <col min="7429" max="7429" width="20.6640625" customWidth="1"/>
    <col min="7430" max="7430" width="18.1640625" customWidth="1"/>
    <col min="7431" max="7431" width="20.6640625" customWidth="1"/>
    <col min="7432" max="7682" width="8.83203125" customWidth="1"/>
    <col min="7683" max="7683" width="39.33203125" customWidth="1"/>
    <col min="7684" max="7684" width="18.1640625" customWidth="1"/>
    <col min="7685" max="7685" width="20.6640625" customWidth="1"/>
    <col min="7686" max="7686" width="18.1640625" customWidth="1"/>
    <col min="7687" max="7687" width="20.6640625" customWidth="1"/>
    <col min="7688" max="7938" width="8.83203125" customWidth="1"/>
    <col min="7939" max="7939" width="39.33203125" customWidth="1"/>
    <col min="7940" max="7940" width="18.1640625" customWidth="1"/>
    <col min="7941" max="7941" width="20.6640625" customWidth="1"/>
    <col min="7942" max="7942" width="18.1640625" customWidth="1"/>
    <col min="7943" max="7943" width="20.6640625" customWidth="1"/>
    <col min="7944" max="8194" width="8.83203125" customWidth="1"/>
    <col min="8195" max="8195" width="39.33203125" customWidth="1"/>
    <col min="8196" max="8196" width="18.1640625" customWidth="1"/>
    <col min="8197" max="8197" width="20.6640625" customWidth="1"/>
    <col min="8198" max="8198" width="18.1640625" customWidth="1"/>
    <col min="8199" max="8199" width="20.6640625" customWidth="1"/>
    <col min="8200" max="8450" width="8.83203125" customWidth="1"/>
    <col min="8451" max="8451" width="39.33203125" customWidth="1"/>
    <col min="8452" max="8452" width="18.1640625" customWidth="1"/>
    <col min="8453" max="8453" width="20.6640625" customWidth="1"/>
    <col min="8454" max="8454" width="18.1640625" customWidth="1"/>
    <col min="8455" max="8455" width="20.6640625" customWidth="1"/>
    <col min="8456" max="8706" width="8.83203125" customWidth="1"/>
    <col min="8707" max="8707" width="39.33203125" customWidth="1"/>
    <col min="8708" max="8708" width="18.1640625" customWidth="1"/>
    <col min="8709" max="8709" width="20.6640625" customWidth="1"/>
    <col min="8710" max="8710" width="18.1640625" customWidth="1"/>
    <col min="8711" max="8711" width="20.6640625" customWidth="1"/>
    <col min="8712" max="8962" width="8.83203125" customWidth="1"/>
    <col min="8963" max="8963" width="39.33203125" customWidth="1"/>
    <col min="8964" max="8964" width="18.1640625" customWidth="1"/>
    <col min="8965" max="8965" width="20.6640625" customWidth="1"/>
    <col min="8966" max="8966" width="18.1640625" customWidth="1"/>
    <col min="8967" max="8967" width="20.6640625" customWidth="1"/>
    <col min="8968" max="9218" width="8.83203125" customWidth="1"/>
    <col min="9219" max="9219" width="39.33203125" customWidth="1"/>
    <col min="9220" max="9220" width="18.1640625" customWidth="1"/>
    <col min="9221" max="9221" width="20.6640625" customWidth="1"/>
    <col min="9222" max="9222" width="18.1640625" customWidth="1"/>
    <col min="9223" max="9223" width="20.6640625" customWidth="1"/>
    <col min="9224" max="9474" width="8.83203125" customWidth="1"/>
    <col min="9475" max="9475" width="39.33203125" customWidth="1"/>
    <col min="9476" max="9476" width="18.1640625" customWidth="1"/>
    <col min="9477" max="9477" width="20.6640625" customWidth="1"/>
    <col min="9478" max="9478" width="18.1640625" customWidth="1"/>
    <col min="9479" max="9479" width="20.6640625" customWidth="1"/>
    <col min="9480" max="9730" width="8.83203125" customWidth="1"/>
    <col min="9731" max="9731" width="39.33203125" customWidth="1"/>
    <col min="9732" max="9732" width="18.1640625" customWidth="1"/>
    <col min="9733" max="9733" width="20.6640625" customWidth="1"/>
    <col min="9734" max="9734" width="18.1640625" customWidth="1"/>
    <col min="9735" max="9735" width="20.6640625" customWidth="1"/>
    <col min="9736" max="9986" width="8.83203125" customWidth="1"/>
    <col min="9987" max="9987" width="39.33203125" customWidth="1"/>
    <col min="9988" max="9988" width="18.1640625" customWidth="1"/>
    <col min="9989" max="9989" width="20.6640625" customWidth="1"/>
    <col min="9990" max="9990" width="18.1640625" customWidth="1"/>
    <col min="9991" max="9991" width="20.6640625" customWidth="1"/>
    <col min="9992" max="10242" width="8.83203125" customWidth="1"/>
    <col min="10243" max="10243" width="39.33203125" customWidth="1"/>
    <col min="10244" max="10244" width="18.1640625" customWidth="1"/>
    <col min="10245" max="10245" width="20.6640625" customWidth="1"/>
    <col min="10246" max="10246" width="18.1640625" customWidth="1"/>
    <col min="10247" max="10247" width="20.6640625" customWidth="1"/>
    <col min="10248" max="10498" width="8.83203125" customWidth="1"/>
    <col min="10499" max="10499" width="39.33203125" customWidth="1"/>
    <col min="10500" max="10500" width="18.1640625" customWidth="1"/>
    <col min="10501" max="10501" width="20.6640625" customWidth="1"/>
    <col min="10502" max="10502" width="18.1640625" customWidth="1"/>
    <col min="10503" max="10503" width="20.6640625" customWidth="1"/>
    <col min="10504" max="10754" width="8.83203125" customWidth="1"/>
    <col min="10755" max="10755" width="39.33203125" customWidth="1"/>
    <col min="10756" max="10756" width="18.1640625" customWidth="1"/>
    <col min="10757" max="10757" width="20.6640625" customWidth="1"/>
    <col min="10758" max="10758" width="18.1640625" customWidth="1"/>
    <col min="10759" max="10759" width="20.6640625" customWidth="1"/>
    <col min="10760" max="11010" width="8.83203125" customWidth="1"/>
    <col min="11011" max="11011" width="39.33203125" customWidth="1"/>
    <col min="11012" max="11012" width="18.1640625" customWidth="1"/>
    <col min="11013" max="11013" width="20.6640625" customWidth="1"/>
    <col min="11014" max="11014" width="18.1640625" customWidth="1"/>
    <col min="11015" max="11015" width="20.6640625" customWidth="1"/>
    <col min="11016" max="11266" width="8.83203125" customWidth="1"/>
    <col min="11267" max="11267" width="39.33203125" customWidth="1"/>
    <col min="11268" max="11268" width="18.1640625" customWidth="1"/>
    <col min="11269" max="11269" width="20.6640625" customWidth="1"/>
    <col min="11270" max="11270" width="18.1640625" customWidth="1"/>
    <col min="11271" max="11271" width="20.6640625" customWidth="1"/>
    <col min="11272" max="11522" width="8.83203125" customWidth="1"/>
    <col min="11523" max="11523" width="39.33203125" customWidth="1"/>
    <col min="11524" max="11524" width="18.1640625" customWidth="1"/>
    <col min="11525" max="11525" width="20.6640625" customWidth="1"/>
    <col min="11526" max="11526" width="18.1640625" customWidth="1"/>
    <col min="11527" max="11527" width="20.6640625" customWidth="1"/>
    <col min="11528" max="11778" width="8.83203125" customWidth="1"/>
    <col min="11779" max="11779" width="39.33203125" customWidth="1"/>
    <col min="11780" max="11780" width="18.1640625" customWidth="1"/>
    <col min="11781" max="11781" width="20.6640625" customWidth="1"/>
    <col min="11782" max="11782" width="18.1640625" customWidth="1"/>
    <col min="11783" max="11783" width="20.6640625" customWidth="1"/>
    <col min="11784" max="12034" width="8.83203125" customWidth="1"/>
    <col min="12035" max="12035" width="39.33203125" customWidth="1"/>
    <col min="12036" max="12036" width="18.1640625" customWidth="1"/>
    <col min="12037" max="12037" width="20.6640625" customWidth="1"/>
    <col min="12038" max="12038" width="18.1640625" customWidth="1"/>
    <col min="12039" max="12039" width="20.6640625" customWidth="1"/>
    <col min="12040" max="12290" width="8.83203125" customWidth="1"/>
    <col min="12291" max="12291" width="39.33203125" customWidth="1"/>
    <col min="12292" max="12292" width="18.1640625" customWidth="1"/>
    <col min="12293" max="12293" width="20.6640625" customWidth="1"/>
    <col min="12294" max="12294" width="18.1640625" customWidth="1"/>
    <col min="12295" max="12295" width="20.6640625" customWidth="1"/>
    <col min="12296" max="12546" width="8.83203125" customWidth="1"/>
    <col min="12547" max="12547" width="39.33203125" customWidth="1"/>
    <col min="12548" max="12548" width="18.1640625" customWidth="1"/>
    <col min="12549" max="12549" width="20.6640625" customWidth="1"/>
    <col min="12550" max="12550" width="18.1640625" customWidth="1"/>
    <col min="12551" max="12551" width="20.6640625" customWidth="1"/>
    <col min="12552" max="12802" width="8.83203125" customWidth="1"/>
    <col min="12803" max="12803" width="39.33203125" customWidth="1"/>
    <col min="12804" max="12804" width="18.1640625" customWidth="1"/>
    <col min="12805" max="12805" width="20.6640625" customWidth="1"/>
    <col min="12806" max="12806" width="18.1640625" customWidth="1"/>
    <col min="12807" max="12807" width="20.6640625" customWidth="1"/>
    <col min="12808" max="13058" width="8.83203125" customWidth="1"/>
    <col min="13059" max="13059" width="39.33203125" customWidth="1"/>
    <col min="13060" max="13060" width="18.1640625" customWidth="1"/>
    <col min="13061" max="13061" width="20.6640625" customWidth="1"/>
    <col min="13062" max="13062" width="18.1640625" customWidth="1"/>
    <col min="13063" max="13063" width="20.6640625" customWidth="1"/>
    <col min="13064" max="13314" width="8.83203125" customWidth="1"/>
    <col min="13315" max="13315" width="39.33203125" customWidth="1"/>
    <col min="13316" max="13316" width="18.1640625" customWidth="1"/>
    <col min="13317" max="13317" width="20.6640625" customWidth="1"/>
    <col min="13318" max="13318" width="18.1640625" customWidth="1"/>
    <col min="13319" max="13319" width="20.6640625" customWidth="1"/>
    <col min="13320" max="13570" width="8.83203125" customWidth="1"/>
    <col min="13571" max="13571" width="39.33203125" customWidth="1"/>
    <col min="13572" max="13572" width="18.1640625" customWidth="1"/>
    <col min="13573" max="13573" width="20.6640625" customWidth="1"/>
    <col min="13574" max="13574" width="18.1640625" customWidth="1"/>
    <col min="13575" max="13575" width="20.6640625" customWidth="1"/>
    <col min="13576" max="13826" width="8.83203125" customWidth="1"/>
    <col min="13827" max="13827" width="39.33203125" customWidth="1"/>
    <col min="13828" max="13828" width="18.1640625" customWidth="1"/>
    <col min="13829" max="13829" width="20.6640625" customWidth="1"/>
    <col min="13830" max="13830" width="18.1640625" customWidth="1"/>
    <col min="13831" max="13831" width="20.6640625" customWidth="1"/>
    <col min="13832" max="14082" width="8.83203125" customWidth="1"/>
    <col min="14083" max="14083" width="39.33203125" customWidth="1"/>
    <col min="14084" max="14084" width="18.1640625" customWidth="1"/>
    <col min="14085" max="14085" width="20.6640625" customWidth="1"/>
    <col min="14086" max="14086" width="18.1640625" customWidth="1"/>
    <col min="14087" max="14087" width="20.6640625" customWidth="1"/>
    <col min="14088" max="14338" width="8.83203125" customWidth="1"/>
    <col min="14339" max="14339" width="39.33203125" customWidth="1"/>
    <col min="14340" max="14340" width="18.1640625" customWidth="1"/>
    <col min="14341" max="14341" width="20.6640625" customWidth="1"/>
    <col min="14342" max="14342" width="18.1640625" customWidth="1"/>
    <col min="14343" max="14343" width="20.6640625" customWidth="1"/>
    <col min="14344" max="14594" width="8.83203125" customWidth="1"/>
    <col min="14595" max="14595" width="39.33203125" customWidth="1"/>
    <col min="14596" max="14596" width="18.1640625" customWidth="1"/>
    <col min="14597" max="14597" width="20.6640625" customWidth="1"/>
    <col min="14598" max="14598" width="18.1640625" customWidth="1"/>
    <col min="14599" max="14599" width="20.6640625" customWidth="1"/>
    <col min="14600" max="14850" width="8.83203125" customWidth="1"/>
    <col min="14851" max="14851" width="39.33203125" customWidth="1"/>
    <col min="14852" max="14852" width="18.1640625" customWidth="1"/>
    <col min="14853" max="14853" width="20.6640625" customWidth="1"/>
    <col min="14854" max="14854" width="18.1640625" customWidth="1"/>
    <col min="14855" max="14855" width="20.6640625" customWidth="1"/>
    <col min="14856" max="15106" width="8.83203125" customWidth="1"/>
    <col min="15107" max="15107" width="39.33203125" customWidth="1"/>
    <col min="15108" max="15108" width="18.1640625" customWidth="1"/>
    <col min="15109" max="15109" width="20.6640625" customWidth="1"/>
    <col min="15110" max="15110" width="18.1640625" customWidth="1"/>
    <col min="15111" max="15111" width="20.6640625" customWidth="1"/>
    <col min="15112" max="15362" width="8.83203125" customWidth="1"/>
    <col min="15363" max="15363" width="39.33203125" customWidth="1"/>
    <col min="15364" max="15364" width="18.1640625" customWidth="1"/>
    <col min="15365" max="15365" width="20.6640625" customWidth="1"/>
    <col min="15366" max="15366" width="18.1640625" customWidth="1"/>
    <col min="15367" max="15367" width="20.6640625" customWidth="1"/>
    <col min="15368" max="15618" width="8.83203125" customWidth="1"/>
    <col min="15619" max="15619" width="39.33203125" customWidth="1"/>
    <col min="15620" max="15620" width="18.1640625" customWidth="1"/>
    <col min="15621" max="15621" width="20.6640625" customWidth="1"/>
    <col min="15622" max="15622" width="18.1640625" customWidth="1"/>
    <col min="15623" max="15623" width="20.6640625" customWidth="1"/>
    <col min="15624" max="15874" width="8.83203125" customWidth="1"/>
    <col min="15875" max="15875" width="39.33203125" customWidth="1"/>
    <col min="15876" max="15876" width="18.1640625" customWidth="1"/>
    <col min="15877" max="15877" width="20.6640625" customWidth="1"/>
    <col min="15878" max="15878" width="18.1640625" customWidth="1"/>
    <col min="15879" max="15879" width="20.6640625" customWidth="1"/>
    <col min="15880" max="16130" width="8.83203125" customWidth="1"/>
    <col min="16131" max="16131" width="39.33203125" customWidth="1"/>
    <col min="16132" max="16132" width="18.1640625" customWidth="1"/>
    <col min="16133" max="16133" width="20.6640625" customWidth="1"/>
    <col min="16134" max="16134" width="18.1640625" customWidth="1"/>
    <col min="16135" max="16135" width="20.6640625" customWidth="1"/>
    <col min="16136" max="16384" width="8.83203125" customWidth="1"/>
  </cols>
  <sheetData>
    <row r="1" spans="1:21" ht="18" customHeight="1" x14ac:dyDescent="0.15">
      <c r="A1" s="23" t="s">
        <v>83</v>
      </c>
      <c r="B1" s="21" t="s">
        <v>84</v>
      </c>
      <c r="C1" s="21"/>
      <c r="D1" s="21"/>
      <c r="E1" s="21"/>
      <c r="F1" s="20" t="s">
        <v>85</v>
      </c>
      <c r="G1" s="20"/>
      <c r="H1" s="21" t="s">
        <v>86</v>
      </c>
      <c r="I1" s="21"/>
      <c r="J1" s="21"/>
      <c r="K1" s="21"/>
      <c r="L1" s="21" t="s">
        <v>95</v>
      </c>
      <c r="M1" s="21"/>
      <c r="N1" s="20" t="s">
        <v>87</v>
      </c>
      <c r="O1" s="20"/>
      <c r="P1" s="20" t="s">
        <v>88</v>
      </c>
      <c r="Q1" s="20"/>
      <c r="R1" s="21" t="s">
        <v>89</v>
      </c>
      <c r="S1" s="21"/>
      <c r="T1" s="21"/>
      <c r="U1" s="21"/>
    </row>
    <row r="2" spans="1:21" ht="18" customHeight="1" x14ac:dyDescent="0.15">
      <c r="A2" s="23"/>
      <c r="B2" s="1" t="s">
        <v>90</v>
      </c>
      <c r="C2" s="7" t="s">
        <v>91</v>
      </c>
      <c r="D2" s="1" t="s">
        <v>92</v>
      </c>
      <c r="E2" s="7" t="s">
        <v>91</v>
      </c>
      <c r="F2" s="1" t="s">
        <v>90</v>
      </c>
      <c r="G2" s="1" t="s">
        <v>92</v>
      </c>
      <c r="H2" s="24" t="s">
        <v>90</v>
      </c>
      <c r="I2" s="25"/>
      <c r="J2" s="24" t="s">
        <v>92</v>
      </c>
      <c r="K2" s="25"/>
      <c r="L2" s="1" t="s">
        <v>90</v>
      </c>
      <c r="M2" s="1" t="s">
        <v>92</v>
      </c>
      <c r="N2" s="1" t="s">
        <v>90</v>
      </c>
      <c r="O2" s="1" t="s">
        <v>92</v>
      </c>
      <c r="P2" s="1" t="s">
        <v>90</v>
      </c>
      <c r="Q2" s="1" t="s">
        <v>92</v>
      </c>
      <c r="R2" s="24" t="s">
        <v>90</v>
      </c>
      <c r="S2" s="25"/>
      <c r="T2" s="24" t="s">
        <v>92</v>
      </c>
      <c r="U2" s="25"/>
    </row>
    <row r="3" spans="1:21" ht="37" customHeight="1" x14ac:dyDescent="0.15">
      <c r="A3" s="13" t="s">
        <v>81</v>
      </c>
      <c r="B3" s="14">
        <v>38980</v>
      </c>
      <c r="C3" s="8">
        <f>B3/B5</f>
        <v>0.90306737095727918</v>
      </c>
      <c r="D3" s="14">
        <v>92504</v>
      </c>
      <c r="E3" s="8">
        <f>D3/D5</f>
        <v>0.89476993316115805</v>
      </c>
      <c r="F3" s="14">
        <v>31514</v>
      </c>
      <c r="G3" s="14">
        <v>67617</v>
      </c>
      <c r="H3" s="14">
        <f>B3-F3</f>
        <v>7466</v>
      </c>
      <c r="I3" s="15">
        <f>(B3-F3)/F3</f>
        <v>0.23691057942501745</v>
      </c>
      <c r="J3" s="14">
        <f>D3-G3</f>
        <v>24887</v>
      </c>
      <c r="K3" s="15">
        <f>(D3-G3)/G3</f>
        <v>0.36805832852684978</v>
      </c>
      <c r="L3" s="16">
        <v>28208</v>
      </c>
      <c r="M3" s="16">
        <v>65556</v>
      </c>
      <c r="N3" s="16">
        <v>23942</v>
      </c>
      <c r="O3" s="16">
        <v>59886</v>
      </c>
      <c r="P3" s="16">
        <v>42216</v>
      </c>
      <c r="Q3" s="16">
        <v>107240</v>
      </c>
      <c r="R3" s="10">
        <f>B3-P3</f>
        <v>-3236</v>
      </c>
      <c r="S3" s="8">
        <f>(B3-P3)/P3</f>
        <v>-7.6653401553913203E-2</v>
      </c>
      <c r="T3" s="10">
        <f>D3-Q3</f>
        <v>-14736</v>
      </c>
      <c r="U3" s="8">
        <f>(D3-Q3)/Q3</f>
        <v>-0.13741141365162252</v>
      </c>
    </row>
    <row r="4" spans="1:21" ht="37" customHeight="1" x14ac:dyDescent="0.15">
      <c r="A4" s="13" t="s">
        <v>82</v>
      </c>
      <c r="B4" s="14">
        <v>4184</v>
      </c>
      <c r="C4" s="8">
        <f>B4/B5</f>
        <v>9.6932629042720792E-2</v>
      </c>
      <c r="D4" s="14">
        <v>10879</v>
      </c>
      <c r="E4" s="8">
        <f>D4/D5</f>
        <v>0.10523006683884198</v>
      </c>
      <c r="F4" s="14">
        <v>3503</v>
      </c>
      <c r="G4" s="14">
        <v>14171</v>
      </c>
      <c r="H4" s="14">
        <f>B4-F4</f>
        <v>681</v>
      </c>
      <c r="I4" s="15">
        <f>(B4-F4)/F4</f>
        <v>0.19440479588923779</v>
      </c>
      <c r="J4" s="14">
        <f>D4-G4</f>
        <v>-3292</v>
      </c>
      <c r="K4" s="15">
        <f>(D4-G4)/G4</f>
        <v>-0.23230541246207043</v>
      </c>
      <c r="L4" s="16">
        <v>1905</v>
      </c>
      <c r="M4" s="16">
        <v>5656</v>
      </c>
      <c r="N4" s="16">
        <v>1055</v>
      </c>
      <c r="O4" s="16">
        <v>3971</v>
      </c>
      <c r="P4" s="16">
        <v>3976</v>
      </c>
      <c r="Q4" s="16">
        <v>11764</v>
      </c>
      <c r="R4" s="10">
        <f>B4-P4</f>
        <v>208</v>
      </c>
      <c r="S4" s="8">
        <f>(B4-P4)/P4</f>
        <v>5.2313883299798795E-2</v>
      </c>
      <c r="T4" s="10">
        <f>D4-Q4</f>
        <v>-885</v>
      </c>
      <c r="U4" s="8">
        <f>(D4-Q4)/Q4</f>
        <v>-7.5229513770826248E-2</v>
      </c>
    </row>
    <row r="5" spans="1:21" s="5" customFormat="1" ht="37" customHeight="1" x14ac:dyDescent="0.15">
      <c r="A5" s="17" t="s">
        <v>0</v>
      </c>
      <c r="B5" s="18">
        <v>43164</v>
      </c>
      <c r="C5" s="19"/>
      <c r="D5" s="18">
        <v>103383</v>
      </c>
      <c r="E5" s="19"/>
      <c r="F5" s="18">
        <v>35017</v>
      </c>
      <c r="G5" s="18">
        <v>81788</v>
      </c>
      <c r="H5" s="18">
        <f>B5-F5</f>
        <v>8147</v>
      </c>
      <c r="I5" s="19">
        <f>(B5-F5)/F5</f>
        <v>0.23265842305166062</v>
      </c>
      <c r="J5" s="18">
        <f>D5-G5</f>
        <v>21595</v>
      </c>
      <c r="K5" s="19">
        <f>(D5-G5)/G5</f>
        <v>0.26403628894214309</v>
      </c>
      <c r="L5" s="18">
        <v>30113</v>
      </c>
      <c r="M5" s="18">
        <v>71212</v>
      </c>
      <c r="N5" s="18">
        <v>24997</v>
      </c>
      <c r="O5" s="18">
        <v>63857</v>
      </c>
      <c r="P5" s="18">
        <v>46192</v>
      </c>
      <c r="Q5" s="18">
        <v>119004</v>
      </c>
      <c r="R5" s="11">
        <f>B5-P5</f>
        <v>-3028</v>
      </c>
      <c r="S5" s="12">
        <f>(B5-P5)/P5</f>
        <v>-6.5552476619328018E-2</v>
      </c>
      <c r="T5" s="11">
        <f>D5-Q5</f>
        <v>-15621</v>
      </c>
      <c r="U5" s="12">
        <f>(D5-Q5)/Q5</f>
        <v>-0.13126449531108197</v>
      </c>
    </row>
    <row r="6" spans="1:21" s="6" customFormat="1" ht="37" customHeight="1" x14ac:dyDescent="0.15">
      <c r="A6" s="22" t="s">
        <v>93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6" customFormat="1" ht="18" customHeight="1" x14ac:dyDescent="0.15">
      <c r="A7" s="23" t="s">
        <v>83</v>
      </c>
      <c r="B7" s="21" t="s">
        <v>84</v>
      </c>
      <c r="C7" s="21"/>
      <c r="D7" s="21"/>
      <c r="E7" s="21"/>
      <c r="F7" s="20" t="s">
        <v>85</v>
      </c>
      <c r="G7" s="20"/>
      <c r="H7" s="21" t="s">
        <v>86</v>
      </c>
      <c r="I7" s="21"/>
      <c r="J7" s="21"/>
      <c r="K7" s="21"/>
      <c r="L7" s="21" t="s">
        <v>95</v>
      </c>
      <c r="M7" s="21"/>
      <c r="N7" s="20" t="s">
        <v>87</v>
      </c>
      <c r="O7" s="20"/>
      <c r="P7" s="20" t="s">
        <v>88</v>
      </c>
      <c r="Q7" s="20"/>
      <c r="R7" s="21" t="s">
        <v>89</v>
      </c>
      <c r="S7" s="21"/>
      <c r="T7" s="21"/>
      <c r="U7" s="21"/>
    </row>
    <row r="8" spans="1:21" s="6" customFormat="1" ht="18" customHeight="1" x14ac:dyDescent="0.15">
      <c r="A8" s="23"/>
      <c r="B8" s="1" t="s">
        <v>90</v>
      </c>
      <c r="C8" s="2" t="s">
        <v>91</v>
      </c>
      <c r="D8" s="1" t="s">
        <v>92</v>
      </c>
      <c r="E8" s="2" t="s">
        <v>91</v>
      </c>
      <c r="F8" s="1" t="s">
        <v>90</v>
      </c>
      <c r="G8" s="1" t="s">
        <v>92</v>
      </c>
      <c r="H8" s="24" t="s">
        <v>90</v>
      </c>
      <c r="I8" s="25"/>
      <c r="J8" s="24" t="s">
        <v>92</v>
      </c>
      <c r="K8" s="25"/>
      <c r="L8" s="1" t="s">
        <v>90</v>
      </c>
      <c r="M8" s="1" t="s">
        <v>92</v>
      </c>
      <c r="N8" s="1" t="s">
        <v>90</v>
      </c>
      <c r="O8" s="1" t="s">
        <v>92</v>
      </c>
      <c r="P8" s="1" t="s">
        <v>90</v>
      </c>
      <c r="Q8" s="1" t="s">
        <v>92</v>
      </c>
      <c r="R8" s="24" t="s">
        <v>90</v>
      </c>
      <c r="S8" s="25"/>
      <c r="T8" s="24" t="s">
        <v>92</v>
      </c>
      <c r="U8" s="25"/>
    </row>
    <row r="9" spans="1:21" ht="18" customHeight="1" x14ac:dyDescent="0.15">
      <c r="A9" s="13" t="s">
        <v>1</v>
      </c>
      <c r="B9" s="14">
        <v>97</v>
      </c>
      <c r="C9" s="4">
        <f>B9/B$4</f>
        <v>2.3183556405353727E-2</v>
      </c>
      <c r="D9" s="14">
        <v>224</v>
      </c>
      <c r="E9" s="4">
        <f>D9/D$4</f>
        <v>2.0590127769096425E-2</v>
      </c>
      <c r="F9" s="14">
        <v>119</v>
      </c>
      <c r="G9" s="14">
        <v>321</v>
      </c>
      <c r="H9" s="14">
        <f>B9-F9</f>
        <v>-22</v>
      </c>
      <c r="I9" s="15">
        <f>(B9-F9)/F9</f>
        <v>-0.18487394957983194</v>
      </c>
      <c r="J9" s="14">
        <f t="shared" ref="J9:J40" si="0">D9-G9</f>
        <v>-97</v>
      </c>
      <c r="K9" s="15">
        <f>(D9-G9)/G9</f>
        <v>-0.30218068535825543</v>
      </c>
      <c r="L9" s="16">
        <v>37</v>
      </c>
      <c r="M9" s="16">
        <v>58</v>
      </c>
      <c r="N9" s="16">
        <v>31</v>
      </c>
      <c r="O9" s="16">
        <v>133</v>
      </c>
      <c r="P9" s="16">
        <v>153</v>
      </c>
      <c r="Q9" s="16">
        <v>765</v>
      </c>
      <c r="R9" s="10">
        <f t="shared" ref="R9:R40" si="1">B9-P9</f>
        <v>-56</v>
      </c>
      <c r="S9" s="8">
        <f t="shared" ref="S9:S22" si="2">(B9-P9)/P9</f>
        <v>-0.36601307189542481</v>
      </c>
      <c r="T9" s="10">
        <f t="shared" ref="T9:T40" si="3">D9-Q9</f>
        <v>-541</v>
      </c>
      <c r="U9" s="8">
        <f t="shared" ref="U9:U22" si="4">(D9-Q9)/Q9</f>
        <v>-0.70718954248366017</v>
      </c>
    </row>
    <row r="10" spans="1:21" ht="18" customHeight="1" x14ac:dyDescent="0.15">
      <c r="A10" s="13" t="s">
        <v>2</v>
      </c>
      <c r="B10" s="14">
        <v>115</v>
      </c>
      <c r="C10" s="4">
        <f t="shared" ref="C10:C66" si="5">B10/B$4</f>
        <v>2.7485659655831739E-2</v>
      </c>
      <c r="D10" s="14">
        <v>213</v>
      </c>
      <c r="E10" s="4">
        <f t="shared" ref="E10:E66" si="6">D10/D$4</f>
        <v>1.9579005423292582E-2</v>
      </c>
      <c r="F10" s="14">
        <v>77</v>
      </c>
      <c r="G10" s="14">
        <v>160</v>
      </c>
      <c r="H10" s="14">
        <f t="shared" ref="H10:H67" si="7">B10-F10</f>
        <v>38</v>
      </c>
      <c r="I10" s="15">
        <f>(B10-F10)/F10</f>
        <v>0.4935064935064935</v>
      </c>
      <c r="J10" s="14">
        <f t="shared" si="0"/>
        <v>53</v>
      </c>
      <c r="K10" s="15">
        <f>(D10-G10)/G10</f>
        <v>0.33124999999999999</v>
      </c>
      <c r="L10" s="16">
        <v>35</v>
      </c>
      <c r="M10" s="16">
        <v>60</v>
      </c>
      <c r="N10" s="16">
        <v>22</v>
      </c>
      <c r="O10" s="16">
        <v>49</v>
      </c>
      <c r="P10" s="16">
        <v>144</v>
      </c>
      <c r="Q10" s="16">
        <v>244</v>
      </c>
      <c r="R10" s="10">
        <f t="shared" si="1"/>
        <v>-29</v>
      </c>
      <c r="S10" s="8">
        <f t="shared" si="2"/>
        <v>-0.2013888888888889</v>
      </c>
      <c r="T10" s="10">
        <f t="shared" si="3"/>
        <v>-31</v>
      </c>
      <c r="U10" s="8">
        <f t="shared" si="4"/>
        <v>-0.12704918032786885</v>
      </c>
    </row>
    <row r="11" spans="1:21" ht="18" customHeight="1" x14ac:dyDescent="0.15">
      <c r="A11" s="13" t="s">
        <v>3</v>
      </c>
      <c r="B11" s="14">
        <v>138</v>
      </c>
      <c r="C11" s="4">
        <f t="shared" si="5"/>
        <v>3.2982791586998086E-2</v>
      </c>
      <c r="D11" s="14">
        <v>220</v>
      </c>
      <c r="E11" s="4">
        <f t="shared" si="6"/>
        <v>2.0222446916076844E-2</v>
      </c>
      <c r="F11" s="14">
        <v>48</v>
      </c>
      <c r="G11" s="14">
        <v>123</v>
      </c>
      <c r="H11" s="14">
        <f t="shared" si="7"/>
        <v>90</v>
      </c>
      <c r="I11" s="15">
        <f>(B11-F11)/F11</f>
        <v>1.875</v>
      </c>
      <c r="J11" s="14">
        <f t="shared" si="0"/>
        <v>97</v>
      </c>
      <c r="K11" s="15">
        <f>(D11-G11)/G11</f>
        <v>0.78861788617886175</v>
      </c>
      <c r="L11" s="16">
        <v>59</v>
      </c>
      <c r="M11" s="16">
        <v>108</v>
      </c>
      <c r="N11" s="16">
        <v>34</v>
      </c>
      <c r="O11" s="16">
        <v>53</v>
      </c>
      <c r="P11" s="16">
        <v>82</v>
      </c>
      <c r="Q11" s="16">
        <v>171</v>
      </c>
      <c r="R11" s="10">
        <f t="shared" si="1"/>
        <v>56</v>
      </c>
      <c r="S11" s="8">
        <f t="shared" si="2"/>
        <v>0.68292682926829273</v>
      </c>
      <c r="T11" s="10">
        <f t="shared" si="3"/>
        <v>49</v>
      </c>
      <c r="U11" s="8">
        <f t="shared" si="4"/>
        <v>0.28654970760233917</v>
      </c>
    </row>
    <row r="12" spans="1:21" ht="18" customHeight="1" x14ac:dyDescent="0.15">
      <c r="A12" s="13" t="s">
        <v>4</v>
      </c>
      <c r="B12" s="14">
        <v>1</v>
      </c>
      <c r="C12" s="4">
        <f t="shared" si="5"/>
        <v>2.390057361376673E-4</v>
      </c>
      <c r="D12" s="14">
        <v>3</v>
      </c>
      <c r="E12" s="4">
        <f t="shared" si="6"/>
        <v>2.7576063976468427E-4</v>
      </c>
      <c r="F12" s="14">
        <v>2</v>
      </c>
      <c r="G12" s="14">
        <v>5</v>
      </c>
      <c r="H12" s="14">
        <f t="shared" si="7"/>
        <v>-1</v>
      </c>
      <c r="I12" s="15">
        <f>(B12-F12)/F12</f>
        <v>-0.5</v>
      </c>
      <c r="J12" s="14">
        <f t="shared" si="0"/>
        <v>-2</v>
      </c>
      <c r="K12" s="15">
        <f>(D12-G12)/G12</f>
        <v>-0.4</v>
      </c>
      <c r="L12" s="16">
        <v>0</v>
      </c>
      <c r="M12" s="16">
        <v>0</v>
      </c>
      <c r="N12" s="16">
        <v>0</v>
      </c>
      <c r="O12" s="16">
        <v>0</v>
      </c>
      <c r="P12" s="16">
        <v>1</v>
      </c>
      <c r="Q12" s="16">
        <v>2</v>
      </c>
      <c r="R12" s="10">
        <f t="shared" si="1"/>
        <v>0</v>
      </c>
      <c r="S12" s="8">
        <f t="shared" si="2"/>
        <v>0</v>
      </c>
      <c r="T12" s="10">
        <f t="shared" si="3"/>
        <v>1</v>
      </c>
      <c r="U12" s="8">
        <f t="shared" si="4"/>
        <v>0.5</v>
      </c>
    </row>
    <row r="13" spans="1:21" ht="18" customHeight="1" x14ac:dyDescent="0.15">
      <c r="A13" s="13" t="s">
        <v>5</v>
      </c>
      <c r="B13" s="14">
        <v>12</v>
      </c>
      <c r="C13" s="4">
        <f t="shared" si="5"/>
        <v>2.8680688336520078E-3</v>
      </c>
      <c r="D13" s="14">
        <v>52</v>
      </c>
      <c r="E13" s="4">
        <f t="shared" si="6"/>
        <v>4.7798510892545273E-3</v>
      </c>
      <c r="F13" s="14">
        <v>42</v>
      </c>
      <c r="G13" s="14">
        <v>92</v>
      </c>
      <c r="H13" s="14">
        <f t="shared" si="7"/>
        <v>-30</v>
      </c>
      <c r="I13" s="15">
        <f>(B13-F13)/F13</f>
        <v>-0.7142857142857143</v>
      </c>
      <c r="J13" s="14">
        <f t="shared" si="0"/>
        <v>-40</v>
      </c>
      <c r="K13" s="15">
        <f>(D13-G13)/G13</f>
        <v>-0.43478260869565216</v>
      </c>
      <c r="L13" s="16">
        <v>10</v>
      </c>
      <c r="M13" s="16">
        <v>21</v>
      </c>
      <c r="N13" s="16">
        <v>8</v>
      </c>
      <c r="O13" s="16">
        <v>17</v>
      </c>
      <c r="P13" s="16">
        <v>25</v>
      </c>
      <c r="Q13" s="16">
        <v>75</v>
      </c>
      <c r="R13" s="10">
        <f t="shared" si="1"/>
        <v>-13</v>
      </c>
      <c r="S13" s="8">
        <f t="shared" si="2"/>
        <v>-0.52</v>
      </c>
      <c r="T13" s="10">
        <f t="shared" si="3"/>
        <v>-23</v>
      </c>
      <c r="U13" s="8">
        <f t="shared" si="4"/>
        <v>-0.30666666666666664</v>
      </c>
    </row>
    <row r="14" spans="1:21" ht="18" customHeight="1" x14ac:dyDescent="0.15">
      <c r="A14" s="13" t="s">
        <v>6</v>
      </c>
      <c r="B14" s="14">
        <v>0</v>
      </c>
      <c r="C14" s="4">
        <f t="shared" si="5"/>
        <v>0</v>
      </c>
      <c r="D14" s="14">
        <v>0</v>
      </c>
      <c r="E14" s="4">
        <f t="shared" si="6"/>
        <v>0</v>
      </c>
      <c r="F14" s="14">
        <v>0</v>
      </c>
      <c r="G14" s="14">
        <v>0</v>
      </c>
      <c r="H14" s="14">
        <f t="shared" si="7"/>
        <v>0</v>
      </c>
      <c r="I14" s="15"/>
      <c r="J14" s="14">
        <f t="shared" si="0"/>
        <v>0</v>
      </c>
      <c r="K14" s="15"/>
      <c r="L14" s="16">
        <v>2</v>
      </c>
      <c r="M14" s="16">
        <v>2</v>
      </c>
      <c r="N14" s="16">
        <v>0</v>
      </c>
      <c r="O14" s="16">
        <v>0</v>
      </c>
      <c r="P14" s="16">
        <v>1</v>
      </c>
      <c r="Q14" s="16">
        <v>1</v>
      </c>
      <c r="R14" s="10">
        <f t="shared" si="1"/>
        <v>-1</v>
      </c>
      <c r="S14" s="8">
        <f t="shared" si="2"/>
        <v>-1</v>
      </c>
      <c r="T14" s="10">
        <f t="shared" si="3"/>
        <v>-1</v>
      </c>
      <c r="U14" s="8">
        <f t="shared" si="4"/>
        <v>-1</v>
      </c>
    </row>
    <row r="15" spans="1:21" ht="18" customHeight="1" x14ac:dyDescent="0.15">
      <c r="A15" s="13" t="s">
        <v>7</v>
      </c>
      <c r="B15" s="14">
        <v>27</v>
      </c>
      <c r="C15" s="4">
        <f t="shared" si="5"/>
        <v>6.4531548757170171E-3</v>
      </c>
      <c r="D15" s="14">
        <v>215</v>
      </c>
      <c r="E15" s="4">
        <f t="shared" si="6"/>
        <v>1.9762845849802372E-2</v>
      </c>
      <c r="F15" s="14">
        <v>12</v>
      </c>
      <c r="G15" s="14">
        <v>14</v>
      </c>
      <c r="H15" s="14">
        <f t="shared" si="7"/>
        <v>15</v>
      </c>
      <c r="I15" s="15">
        <f t="shared" ref="I15:I23" si="8">(B15-F15)/F15</f>
        <v>1.25</v>
      </c>
      <c r="J15" s="14">
        <f t="shared" si="0"/>
        <v>201</v>
      </c>
      <c r="K15" s="15">
        <f t="shared" ref="K15:K23" si="9">(D15-G15)/G15</f>
        <v>14.357142857142858</v>
      </c>
      <c r="L15" s="16">
        <v>5</v>
      </c>
      <c r="M15" s="16">
        <v>17</v>
      </c>
      <c r="N15" s="16">
        <v>2</v>
      </c>
      <c r="O15" s="16">
        <v>2</v>
      </c>
      <c r="P15" s="16">
        <v>69</v>
      </c>
      <c r="Q15" s="16">
        <v>649</v>
      </c>
      <c r="R15" s="10">
        <f t="shared" si="1"/>
        <v>-42</v>
      </c>
      <c r="S15" s="8">
        <f t="shared" si="2"/>
        <v>-0.60869565217391308</v>
      </c>
      <c r="T15" s="10">
        <f t="shared" si="3"/>
        <v>-434</v>
      </c>
      <c r="U15" s="8">
        <f t="shared" si="4"/>
        <v>-0.66872110939907548</v>
      </c>
    </row>
    <row r="16" spans="1:21" ht="18" customHeight="1" x14ac:dyDescent="0.15">
      <c r="A16" s="13" t="s">
        <v>8</v>
      </c>
      <c r="B16" s="14">
        <v>28</v>
      </c>
      <c r="C16" s="4">
        <f t="shared" si="5"/>
        <v>6.6921606118546849E-3</v>
      </c>
      <c r="D16" s="14">
        <v>66</v>
      </c>
      <c r="E16" s="4">
        <f t="shared" si="6"/>
        <v>6.0667340748230538E-3</v>
      </c>
      <c r="F16" s="14">
        <v>37</v>
      </c>
      <c r="G16" s="14">
        <v>184</v>
      </c>
      <c r="H16" s="14">
        <f t="shared" si="7"/>
        <v>-9</v>
      </c>
      <c r="I16" s="15">
        <f t="shared" si="8"/>
        <v>-0.24324324324324326</v>
      </c>
      <c r="J16" s="14">
        <f t="shared" si="0"/>
        <v>-118</v>
      </c>
      <c r="K16" s="15">
        <f t="shared" si="9"/>
        <v>-0.64130434782608692</v>
      </c>
      <c r="L16" s="16">
        <v>15</v>
      </c>
      <c r="M16" s="16">
        <v>83</v>
      </c>
      <c r="N16" s="16">
        <v>9</v>
      </c>
      <c r="O16" s="16">
        <v>29</v>
      </c>
      <c r="P16" s="16">
        <v>24</v>
      </c>
      <c r="Q16" s="16">
        <v>44</v>
      </c>
      <c r="R16" s="10">
        <f t="shared" si="1"/>
        <v>4</v>
      </c>
      <c r="S16" s="8">
        <f t="shared" si="2"/>
        <v>0.16666666666666666</v>
      </c>
      <c r="T16" s="10">
        <f t="shared" si="3"/>
        <v>22</v>
      </c>
      <c r="U16" s="8">
        <f t="shared" si="4"/>
        <v>0.5</v>
      </c>
    </row>
    <row r="17" spans="1:21" ht="18" customHeight="1" x14ac:dyDescent="0.15">
      <c r="A17" s="13" t="s">
        <v>9</v>
      </c>
      <c r="B17" s="14">
        <v>10</v>
      </c>
      <c r="C17" s="4">
        <f t="shared" si="5"/>
        <v>2.3900573613766731E-3</v>
      </c>
      <c r="D17" s="14">
        <v>12</v>
      </c>
      <c r="E17" s="4">
        <f t="shared" si="6"/>
        <v>1.1030425590587371E-3</v>
      </c>
      <c r="F17" s="14">
        <v>7</v>
      </c>
      <c r="G17" s="14">
        <v>369</v>
      </c>
      <c r="H17" s="14">
        <f t="shared" si="7"/>
        <v>3</v>
      </c>
      <c r="I17" s="15">
        <f t="shared" si="8"/>
        <v>0.42857142857142855</v>
      </c>
      <c r="J17" s="14">
        <f t="shared" si="0"/>
        <v>-357</v>
      </c>
      <c r="K17" s="15">
        <f t="shared" si="9"/>
        <v>-0.96747967479674801</v>
      </c>
      <c r="L17" s="16">
        <v>5</v>
      </c>
      <c r="M17" s="16">
        <v>5</v>
      </c>
      <c r="N17" s="16">
        <v>7</v>
      </c>
      <c r="O17" s="16">
        <v>7</v>
      </c>
      <c r="P17" s="16">
        <v>1</v>
      </c>
      <c r="Q17" s="16">
        <v>3</v>
      </c>
      <c r="R17" s="10">
        <f t="shared" si="1"/>
        <v>9</v>
      </c>
      <c r="S17" s="8">
        <f t="shared" si="2"/>
        <v>9</v>
      </c>
      <c r="T17" s="10">
        <f t="shared" si="3"/>
        <v>9</v>
      </c>
      <c r="U17" s="8">
        <f t="shared" si="4"/>
        <v>3</v>
      </c>
    </row>
    <row r="18" spans="1:21" ht="18" customHeight="1" x14ac:dyDescent="0.15">
      <c r="A18" s="13" t="s">
        <v>10</v>
      </c>
      <c r="B18" s="14">
        <v>22</v>
      </c>
      <c r="C18" s="4">
        <f t="shared" si="5"/>
        <v>5.2581261950286808E-3</v>
      </c>
      <c r="D18" s="14">
        <v>112</v>
      </c>
      <c r="E18" s="4">
        <f t="shared" si="6"/>
        <v>1.0295063884548213E-2</v>
      </c>
      <c r="F18" s="14">
        <v>118</v>
      </c>
      <c r="G18" s="14">
        <v>4741</v>
      </c>
      <c r="H18" s="14">
        <f t="shared" si="7"/>
        <v>-96</v>
      </c>
      <c r="I18" s="15">
        <f t="shared" si="8"/>
        <v>-0.81355932203389836</v>
      </c>
      <c r="J18" s="14">
        <f t="shared" si="0"/>
        <v>-4629</v>
      </c>
      <c r="K18" s="15">
        <f t="shared" si="9"/>
        <v>-0.97637629192153552</v>
      </c>
      <c r="L18" s="16">
        <v>8</v>
      </c>
      <c r="M18" s="16">
        <v>15</v>
      </c>
      <c r="N18" s="16">
        <v>3</v>
      </c>
      <c r="O18" s="16">
        <v>5</v>
      </c>
      <c r="P18" s="16">
        <v>4</v>
      </c>
      <c r="Q18" s="16">
        <v>4</v>
      </c>
      <c r="R18" s="10">
        <f t="shared" si="1"/>
        <v>18</v>
      </c>
      <c r="S18" s="8">
        <f t="shared" si="2"/>
        <v>4.5</v>
      </c>
      <c r="T18" s="10">
        <f t="shared" si="3"/>
        <v>108</v>
      </c>
      <c r="U18" s="8">
        <f t="shared" si="4"/>
        <v>27</v>
      </c>
    </row>
    <row r="19" spans="1:21" ht="18" customHeight="1" x14ac:dyDescent="0.15">
      <c r="A19" s="13" t="s">
        <v>11</v>
      </c>
      <c r="B19" s="14">
        <v>782</v>
      </c>
      <c r="C19" s="4">
        <f t="shared" si="5"/>
        <v>0.18690248565965584</v>
      </c>
      <c r="D19" s="14">
        <v>1819</v>
      </c>
      <c r="E19" s="4">
        <f t="shared" si="6"/>
        <v>0.16720286791065356</v>
      </c>
      <c r="F19" s="14">
        <v>543</v>
      </c>
      <c r="G19" s="14">
        <v>1145</v>
      </c>
      <c r="H19" s="14">
        <f t="shared" si="7"/>
        <v>239</v>
      </c>
      <c r="I19" s="15">
        <f t="shared" si="8"/>
        <v>0.44014732965009207</v>
      </c>
      <c r="J19" s="14">
        <f t="shared" si="0"/>
        <v>674</v>
      </c>
      <c r="K19" s="15">
        <f t="shared" si="9"/>
        <v>0.58864628820960696</v>
      </c>
      <c r="L19" s="16">
        <v>411</v>
      </c>
      <c r="M19" s="16">
        <v>846</v>
      </c>
      <c r="N19" s="16">
        <v>103</v>
      </c>
      <c r="O19" s="16">
        <v>194</v>
      </c>
      <c r="P19" s="16">
        <v>307</v>
      </c>
      <c r="Q19" s="16">
        <v>603</v>
      </c>
      <c r="R19" s="10">
        <f t="shared" si="1"/>
        <v>475</v>
      </c>
      <c r="S19" s="8">
        <f t="shared" si="2"/>
        <v>1.5472312703583062</v>
      </c>
      <c r="T19" s="10">
        <f t="shared" si="3"/>
        <v>1216</v>
      </c>
      <c r="U19" s="8">
        <f t="shared" si="4"/>
        <v>2.0165837479270317</v>
      </c>
    </row>
    <row r="20" spans="1:21" ht="18" customHeight="1" x14ac:dyDescent="0.15">
      <c r="A20" s="13" t="s">
        <v>12</v>
      </c>
      <c r="B20" s="14">
        <v>627</v>
      </c>
      <c r="C20" s="4">
        <f t="shared" si="5"/>
        <v>0.1498565965583174</v>
      </c>
      <c r="D20" s="14">
        <v>1559</v>
      </c>
      <c r="E20" s="4">
        <f t="shared" si="6"/>
        <v>0.14330361246438092</v>
      </c>
      <c r="F20" s="14">
        <v>577</v>
      </c>
      <c r="G20" s="14">
        <v>1539</v>
      </c>
      <c r="H20" s="14">
        <f t="shared" si="7"/>
        <v>50</v>
      </c>
      <c r="I20" s="15">
        <f t="shared" si="8"/>
        <v>8.6655112651646451E-2</v>
      </c>
      <c r="J20" s="14">
        <f t="shared" si="0"/>
        <v>20</v>
      </c>
      <c r="K20" s="15">
        <f t="shared" si="9"/>
        <v>1.2995451591942819E-2</v>
      </c>
      <c r="L20" s="16">
        <v>345</v>
      </c>
      <c r="M20" s="16">
        <v>874</v>
      </c>
      <c r="N20" s="16">
        <v>263</v>
      </c>
      <c r="O20" s="16">
        <v>1073</v>
      </c>
      <c r="P20" s="16">
        <v>675</v>
      </c>
      <c r="Q20" s="16">
        <v>2185</v>
      </c>
      <c r="R20" s="10">
        <f t="shared" si="1"/>
        <v>-48</v>
      </c>
      <c r="S20" s="8">
        <f t="shared" si="2"/>
        <v>-7.1111111111111111E-2</v>
      </c>
      <c r="T20" s="10">
        <f t="shared" si="3"/>
        <v>-626</v>
      </c>
      <c r="U20" s="8">
        <f t="shared" si="4"/>
        <v>-0.28649885583524026</v>
      </c>
    </row>
    <row r="21" spans="1:21" ht="18" customHeight="1" x14ac:dyDescent="0.15">
      <c r="A21" s="13" t="s">
        <v>13</v>
      </c>
      <c r="B21" s="14">
        <v>22</v>
      </c>
      <c r="C21" s="4">
        <f t="shared" si="5"/>
        <v>5.2581261950286808E-3</v>
      </c>
      <c r="D21" s="14">
        <v>44</v>
      </c>
      <c r="E21" s="4">
        <f t="shared" si="6"/>
        <v>4.0444893832153692E-3</v>
      </c>
      <c r="F21" s="14">
        <v>22</v>
      </c>
      <c r="G21" s="14">
        <v>62</v>
      </c>
      <c r="H21" s="14">
        <f t="shared" si="7"/>
        <v>0</v>
      </c>
      <c r="I21" s="15">
        <f t="shared" si="8"/>
        <v>0</v>
      </c>
      <c r="J21" s="14">
        <f t="shared" si="0"/>
        <v>-18</v>
      </c>
      <c r="K21" s="15">
        <f t="shared" si="9"/>
        <v>-0.29032258064516131</v>
      </c>
      <c r="L21" s="16">
        <v>16</v>
      </c>
      <c r="M21" s="16">
        <v>48</v>
      </c>
      <c r="N21" s="16">
        <v>4</v>
      </c>
      <c r="O21" s="16">
        <v>13</v>
      </c>
      <c r="P21" s="16">
        <v>27</v>
      </c>
      <c r="Q21" s="16">
        <v>74</v>
      </c>
      <c r="R21" s="10">
        <f t="shared" si="1"/>
        <v>-5</v>
      </c>
      <c r="S21" s="8">
        <f t="shared" si="2"/>
        <v>-0.18518518518518517</v>
      </c>
      <c r="T21" s="10">
        <f t="shared" si="3"/>
        <v>-30</v>
      </c>
      <c r="U21" s="8">
        <f t="shared" si="4"/>
        <v>-0.40540540540540543</v>
      </c>
    </row>
    <row r="22" spans="1:21" ht="18" customHeight="1" x14ac:dyDescent="0.15">
      <c r="A22" s="13" t="s">
        <v>14</v>
      </c>
      <c r="B22" s="14">
        <v>25</v>
      </c>
      <c r="C22" s="4">
        <f t="shared" si="5"/>
        <v>5.9751434034416824E-3</v>
      </c>
      <c r="D22" s="14">
        <v>56</v>
      </c>
      <c r="E22" s="4">
        <f t="shared" si="6"/>
        <v>5.1475319422741063E-3</v>
      </c>
      <c r="F22" s="14">
        <v>10</v>
      </c>
      <c r="G22" s="14">
        <v>17</v>
      </c>
      <c r="H22" s="14">
        <f t="shared" si="7"/>
        <v>15</v>
      </c>
      <c r="I22" s="15">
        <f t="shared" si="8"/>
        <v>1.5</v>
      </c>
      <c r="J22" s="14">
        <f t="shared" si="0"/>
        <v>39</v>
      </c>
      <c r="K22" s="15">
        <f t="shared" si="9"/>
        <v>2.2941176470588234</v>
      </c>
      <c r="L22" s="16">
        <v>10</v>
      </c>
      <c r="M22" s="16">
        <v>47</v>
      </c>
      <c r="N22" s="16">
        <v>5</v>
      </c>
      <c r="O22" s="16">
        <v>46</v>
      </c>
      <c r="P22" s="16">
        <v>19</v>
      </c>
      <c r="Q22" s="16">
        <v>39</v>
      </c>
      <c r="R22" s="10">
        <f t="shared" si="1"/>
        <v>6</v>
      </c>
      <c r="S22" s="8">
        <f t="shared" si="2"/>
        <v>0.31578947368421051</v>
      </c>
      <c r="T22" s="10">
        <f t="shared" si="3"/>
        <v>17</v>
      </c>
      <c r="U22" s="8">
        <f t="shared" si="4"/>
        <v>0.4358974358974359</v>
      </c>
    </row>
    <row r="23" spans="1:21" ht="18" customHeight="1" x14ac:dyDescent="0.15">
      <c r="A23" s="13" t="s">
        <v>15</v>
      </c>
      <c r="B23" s="14">
        <v>0</v>
      </c>
      <c r="C23" s="4">
        <f t="shared" si="5"/>
        <v>0</v>
      </c>
      <c r="D23" s="14">
        <v>0</v>
      </c>
      <c r="E23" s="4">
        <f t="shared" si="6"/>
        <v>0</v>
      </c>
      <c r="F23" s="14">
        <v>4</v>
      </c>
      <c r="G23" s="14">
        <v>4</v>
      </c>
      <c r="H23" s="14">
        <f t="shared" si="7"/>
        <v>-4</v>
      </c>
      <c r="I23" s="15">
        <f t="shared" si="8"/>
        <v>-1</v>
      </c>
      <c r="J23" s="14">
        <f t="shared" si="0"/>
        <v>-4</v>
      </c>
      <c r="K23" s="15">
        <f t="shared" si="9"/>
        <v>-1</v>
      </c>
      <c r="L23" s="16">
        <v>7</v>
      </c>
      <c r="M23" s="16">
        <v>7</v>
      </c>
      <c r="N23" s="16">
        <v>1</v>
      </c>
      <c r="O23" s="16">
        <v>1</v>
      </c>
      <c r="P23" s="16">
        <v>0</v>
      </c>
      <c r="Q23" s="16">
        <v>0</v>
      </c>
      <c r="R23" s="10">
        <f t="shared" si="1"/>
        <v>0</v>
      </c>
      <c r="S23" s="8"/>
      <c r="T23" s="10">
        <f t="shared" si="3"/>
        <v>0</v>
      </c>
      <c r="U23" s="8"/>
    </row>
    <row r="24" spans="1:21" ht="18" customHeight="1" x14ac:dyDescent="0.15">
      <c r="A24" s="13" t="s">
        <v>16</v>
      </c>
      <c r="B24" s="14">
        <v>4</v>
      </c>
      <c r="C24" s="4">
        <f t="shared" si="5"/>
        <v>9.5602294455066918E-4</v>
      </c>
      <c r="D24" s="14">
        <v>20</v>
      </c>
      <c r="E24" s="4">
        <f t="shared" si="6"/>
        <v>1.8384042650978951E-3</v>
      </c>
      <c r="F24" s="14">
        <v>0</v>
      </c>
      <c r="G24" s="14">
        <v>0</v>
      </c>
      <c r="H24" s="14">
        <f t="shared" si="7"/>
        <v>4</v>
      </c>
      <c r="I24" s="15"/>
      <c r="J24" s="14">
        <f t="shared" si="0"/>
        <v>20</v>
      </c>
      <c r="K24" s="15"/>
      <c r="L24" s="16">
        <v>2</v>
      </c>
      <c r="M24" s="16">
        <v>2</v>
      </c>
      <c r="N24" s="16">
        <v>2</v>
      </c>
      <c r="O24" s="16">
        <v>4</v>
      </c>
      <c r="P24" s="16">
        <v>0</v>
      </c>
      <c r="Q24" s="16">
        <v>0</v>
      </c>
      <c r="R24" s="10">
        <f t="shared" si="1"/>
        <v>4</v>
      </c>
      <c r="S24" s="8"/>
      <c r="T24" s="10">
        <f t="shared" si="3"/>
        <v>20</v>
      </c>
      <c r="U24" s="8"/>
    </row>
    <row r="25" spans="1:21" ht="18" customHeight="1" x14ac:dyDescent="0.15">
      <c r="A25" s="13" t="s">
        <v>17</v>
      </c>
      <c r="B25" s="14">
        <v>3</v>
      </c>
      <c r="C25" s="4">
        <f t="shared" si="5"/>
        <v>7.1701720841300194E-4</v>
      </c>
      <c r="D25" s="14">
        <v>6</v>
      </c>
      <c r="E25" s="4">
        <f t="shared" si="6"/>
        <v>5.5152127952936853E-4</v>
      </c>
      <c r="F25" s="14">
        <v>1</v>
      </c>
      <c r="G25" s="14">
        <v>1</v>
      </c>
      <c r="H25" s="14">
        <f t="shared" si="7"/>
        <v>2</v>
      </c>
      <c r="I25" s="15">
        <f t="shared" ref="I25:I50" si="10">(B25-F25)/F25</f>
        <v>2</v>
      </c>
      <c r="J25" s="14">
        <f t="shared" si="0"/>
        <v>5</v>
      </c>
      <c r="K25" s="15">
        <f t="shared" ref="K25:K50" si="11">(D25-G25)/G25</f>
        <v>5</v>
      </c>
      <c r="L25" s="16">
        <v>5</v>
      </c>
      <c r="M25" s="16">
        <v>10</v>
      </c>
      <c r="N25" s="16">
        <v>0</v>
      </c>
      <c r="O25" s="16">
        <v>0</v>
      </c>
      <c r="P25" s="16">
        <v>6</v>
      </c>
      <c r="Q25" s="16">
        <v>6</v>
      </c>
      <c r="R25" s="10">
        <f t="shared" si="1"/>
        <v>-3</v>
      </c>
      <c r="S25" s="8">
        <f t="shared" ref="S25:S50" si="12">(B25-P25)/P25</f>
        <v>-0.5</v>
      </c>
      <c r="T25" s="10">
        <f t="shared" si="3"/>
        <v>0</v>
      </c>
      <c r="U25" s="8">
        <f t="shared" ref="U25:U50" si="13">(D25-Q25)/Q25</f>
        <v>0</v>
      </c>
    </row>
    <row r="26" spans="1:21" ht="18" customHeight="1" x14ac:dyDescent="0.15">
      <c r="A26" s="13" t="s">
        <v>18</v>
      </c>
      <c r="B26" s="14">
        <v>20</v>
      </c>
      <c r="C26" s="4">
        <f t="shared" si="5"/>
        <v>4.7801147227533461E-3</v>
      </c>
      <c r="D26" s="14">
        <v>43</v>
      </c>
      <c r="E26" s="4">
        <f t="shared" si="6"/>
        <v>3.952569169960474E-3</v>
      </c>
      <c r="F26" s="14">
        <v>8</v>
      </c>
      <c r="G26" s="14">
        <v>13</v>
      </c>
      <c r="H26" s="14">
        <f t="shared" si="7"/>
        <v>12</v>
      </c>
      <c r="I26" s="15">
        <f t="shared" si="10"/>
        <v>1.5</v>
      </c>
      <c r="J26" s="14">
        <f t="shared" si="0"/>
        <v>30</v>
      </c>
      <c r="K26" s="15">
        <f t="shared" si="11"/>
        <v>2.3076923076923075</v>
      </c>
      <c r="L26" s="16">
        <v>6</v>
      </c>
      <c r="M26" s="16">
        <v>17</v>
      </c>
      <c r="N26" s="16">
        <v>1</v>
      </c>
      <c r="O26" s="16">
        <v>1</v>
      </c>
      <c r="P26" s="16">
        <v>48</v>
      </c>
      <c r="Q26" s="16">
        <v>100</v>
      </c>
      <c r="R26" s="10">
        <f t="shared" si="1"/>
        <v>-28</v>
      </c>
      <c r="S26" s="8">
        <f t="shared" si="12"/>
        <v>-0.58333333333333337</v>
      </c>
      <c r="T26" s="10">
        <f t="shared" si="3"/>
        <v>-57</v>
      </c>
      <c r="U26" s="8">
        <f t="shared" si="13"/>
        <v>-0.56999999999999995</v>
      </c>
    </row>
    <row r="27" spans="1:21" ht="18" customHeight="1" x14ac:dyDescent="0.15">
      <c r="A27" s="13" t="s">
        <v>19</v>
      </c>
      <c r="B27" s="14">
        <v>12</v>
      </c>
      <c r="C27" s="4">
        <f t="shared" si="5"/>
        <v>2.8680688336520078E-3</v>
      </c>
      <c r="D27" s="14">
        <v>16</v>
      </c>
      <c r="E27" s="4">
        <f t="shared" si="6"/>
        <v>1.4707234120783161E-3</v>
      </c>
      <c r="F27" s="14">
        <v>10</v>
      </c>
      <c r="G27" s="14">
        <v>23</v>
      </c>
      <c r="H27" s="14">
        <f t="shared" si="7"/>
        <v>2</v>
      </c>
      <c r="I27" s="15">
        <f t="shared" si="10"/>
        <v>0.2</v>
      </c>
      <c r="J27" s="14">
        <f t="shared" si="0"/>
        <v>-7</v>
      </c>
      <c r="K27" s="15">
        <f t="shared" si="11"/>
        <v>-0.30434782608695654</v>
      </c>
      <c r="L27" s="16">
        <v>13</v>
      </c>
      <c r="M27" s="16">
        <v>19</v>
      </c>
      <c r="N27" s="16">
        <v>0</v>
      </c>
      <c r="O27" s="16">
        <v>0</v>
      </c>
      <c r="P27" s="16">
        <v>11</v>
      </c>
      <c r="Q27" s="16">
        <v>15</v>
      </c>
      <c r="R27" s="10">
        <f t="shared" si="1"/>
        <v>1</v>
      </c>
      <c r="S27" s="8">
        <f t="shared" si="12"/>
        <v>9.0909090909090912E-2</v>
      </c>
      <c r="T27" s="10">
        <f t="shared" si="3"/>
        <v>1</v>
      </c>
      <c r="U27" s="8">
        <f t="shared" si="13"/>
        <v>6.6666666666666666E-2</v>
      </c>
    </row>
    <row r="28" spans="1:21" ht="18" customHeight="1" x14ac:dyDescent="0.15">
      <c r="A28" s="13" t="s">
        <v>20</v>
      </c>
      <c r="B28" s="14">
        <v>3</v>
      </c>
      <c r="C28" s="4">
        <f t="shared" si="5"/>
        <v>7.1701720841300194E-4</v>
      </c>
      <c r="D28" s="14">
        <v>3</v>
      </c>
      <c r="E28" s="4">
        <f t="shared" si="6"/>
        <v>2.7576063976468427E-4</v>
      </c>
      <c r="F28" s="14">
        <v>6</v>
      </c>
      <c r="G28" s="14">
        <v>16</v>
      </c>
      <c r="H28" s="14">
        <f t="shared" si="7"/>
        <v>-3</v>
      </c>
      <c r="I28" s="15">
        <f t="shared" si="10"/>
        <v>-0.5</v>
      </c>
      <c r="J28" s="14">
        <f t="shared" si="0"/>
        <v>-13</v>
      </c>
      <c r="K28" s="15">
        <f t="shared" si="11"/>
        <v>-0.8125</v>
      </c>
      <c r="L28" s="16">
        <v>1</v>
      </c>
      <c r="M28" s="16">
        <v>1</v>
      </c>
      <c r="N28" s="16">
        <v>4</v>
      </c>
      <c r="O28" s="16">
        <v>17</v>
      </c>
      <c r="P28" s="16">
        <v>9</v>
      </c>
      <c r="Q28" s="16">
        <v>21</v>
      </c>
      <c r="R28" s="10">
        <f t="shared" si="1"/>
        <v>-6</v>
      </c>
      <c r="S28" s="8">
        <f t="shared" si="12"/>
        <v>-0.66666666666666663</v>
      </c>
      <c r="T28" s="10">
        <f t="shared" si="3"/>
        <v>-18</v>
      </c>
      <c r="U28" s="8">
        <f t="shared" si="13"/>
        <v>-0.8571428571428571</v>
      </c>
    </row>
    <row r="29" spans="1:21" ht="18" customHeight="1" x14ac:dyDescent="0.15">
      <c r="A29" s="13" t="s">
        <v>21</v>
      </c>
      <c r="B29" s="14">
        <v>4</v>
      </c>
      <c r="C29" s="4">
        <f t="shared" si="5"/>
        <v>9.5602294455066918E-4</v>
      </c>
      <c r="D29" s="14">
        <v>5</v>
      </c>
      <c r="E29" s="4">
        <f t="shared" si="6"/>
        <v>4.5960106627447378E-4</v>
      </c>
      <c r="F29" s="14">
        <v>15</v>
      </c>
      <c r="G29" s="14">
        <v>23</v>
      </c>
      <c r="H29" s="14">
        <f t="shared" si="7"/>
        <v>-11</v>
      </c>
      <c r="I29" s="15">
        <f t="shared" si="10"/>
        <v>-0.73333333333333328</v>
      </c>
      <c r="J29" s="14">
        <f t="shared" si="0"/>
        <v>-18</v>
      </c>
      <c r="K29" s="15">
        <f t="shared" si="11"/>
        <v>-0.78260869565217395</v>
      </c>
      <c r="L29" s="16">
        <v>3</v>
      </c>
      <c r="M29" s="16">
        <v>6</v>
      </c>
      <c r="N29" s="16">
        <v>1</v>
      </c>
      <c r="O29" s="16">
        <v>1</v>
      </c>
      <c r="P29" s="16">
        <v>17</v>
      </c>
      <c r="Q29" s="16">
        <v>27</v>
      </c>
      <c r="R29" s="10">
        <f t="shared" si="1"/>
        <v>-13</v>
      </c>
      <c r="S29" s="8">
        <f t="shared" si="12"/>
        <v>-0.76470588235294112</v>
      </c>
      <c r="T29" s="10">
        <f t="shared" si="3"/>
        <v>-22</v>
      </c>
      <c r="U29" s="8">
        <f t="shared" si="13"/>
        <v>-0.81481481481481477</v>
      </c>
    </row>
    <row r="30" spans="1:21" ht="18" customHeight="1" x14ac:dyDescent="0.15">
      <c r="A30" s="13" t="s">
        <v>22</v>
      </c>
      <c r="B30" s="14">
        <v>180</v>
      </c>
      <c r="C30" s="4">
        <f t="shared" si="5"/>
        <v>4.3021032504780114E-2</v>
      </c>
      <c r="D30" s="14">
        <v>429</v>
      </c>
      <c r="E30" s="4">
        <f t="shared" si="6"/>
        <v>3.9433771486349849E-2</v>
      </c>
      <c r="F30" s="14">
        <v>163</v>
      </c>
      <c r="G30" s="14">
        <v>403</v>
      </c>
      <c r="H30" s="14">
        <f t="shared" si="7"/>
        <v>17</v>
      </c>
      <c r="I30" s="15">
        <f t="shared" si="10"/>
        <v>0.10429447852760736</v>
      </c>
      <c r="J30" s="14">
        <f t="shared" si="0"/>
        <v>26</v>
      </c>
      <c r="K30" s="15">
        <f t="shared" si="11"/>
        <v>6.4516129032258063E-2</v>
      </c>
      <c r="L30" s="16">
        <v>78</v>
      </c>
      <c r="M30" s="16">
        <v>277</v>
      </c>
      <c r="N30" s="16">
        <v>37</v>
      </c>
      <c r="O30" s="16">
        <v>90</v>
      </c>
      <c r="P30" s="16">
        <v>155</v>
      </c>
      <c r="Q30" s="16">
        <v>357</v>
      </c>
      <c r="R30" s="10">
        <f t="shared" si="1"/>
        <v>25</v>
      </c>
      <c r="S30" s="8">
        <f t="shared" si="12"/>
        <v>0.16129032258064516</v>
      </c>
      <c r="T30" s="10">
        <f t="shared" si="3"/>
        <v>72</v>
      </c>
      <c r="U30" s="8">
        <f t="shared" si="13"/>
        <v>0.20168067226890757</v>
      </c>
    </row>
    <row r="31" spans="1:21" ht="18" customHeight="1" x14ac:dyDescent="0.15">
      <c r="A31" s="13" t="s">
        <v>23</v>
      </c>
      <c r="B31" s="14">
        <v>122</v>
      </c>
      <c r="C31" s="4">
        <f t="shared" si="5"/>
        <v>2.9158699808795412E-2</v>
      </c>
      <c r="D31" s="14">
        <v>786</v>
      </c>
      <c r="E31" s="4">
        <f t="shared" si="6"/>
        <v>7.2249287618347272E-2</v>
      </c>
      <c r="F31" s="14">
        <v>83</v>
      </c>
      <c r="G31" s="14">
        <v>464</v>
      </c>
      <c r="H31" s="14">
        <f t="shared" si="7"/>
        <v>39</v>
      </c>
      <c r="I31" s="15">
        <f t="shared" si="10"/>
        <v>0.46987951807228917</v>
      </c>
      <c r="J31" s="14">
        <f t="shared" si="0"/>
        <v>322</v>
      </c>
      <c r="K31" s="15">
        <f t="shared" si="11"/>
        <v>0.69396551724137934</v>
      </c>
      <c r="L31" s="16">
        <v>62</v>
      </c>
      <c r="M31" s="16">
        <v>356</v>
      </c>
      <c r="N31" s="16">
        <v>26</v>
      </c>
      <c r="O31" s="16">
        <v>123</v>
      </c>
      <c r="P31" s="16">
        <v>212</v>
      </c>
      <c r="Q31" s="16">
        <v>877</v>
      </c>
      <c r="R31" s="10">
        <f t="shared" si="1"/>
        <v>-90</v>
      </c>
      <c r="S31" s="8">
        <f t="shared" si="12"/>
        <v>-0.42452830188679247</v>
      </c>
      <c r="T31" s="10">
        <f t="shared" si="3"/>
        <v>-91</v>
      </c>
      <c r="U31" s="8">
        <f t="shared" si="13"/>
        <v>-0.10376282782212087</v>
      </c>
    </row>
    <row r="32" spans="1:21" ht="18" customHeight="1" x14ac:dyDescent="0.15">
      <c r="A32" s="13" t="s">
        <v>24</v>
      </c>
      <c r="B32" s="14">
        <v>64</v>
      </c>
      <c r="C32" s="4">
        <f t="shared" si="5"/>
        <v>1.5296367112810707E-2</v>
      </c>
      <c r="D32" s="14">
        <v>237</v>
      </c>
      <c r="E32" s="4">
        <f t="shared" si="6"/>
        <v>2.1785090541410056E-2</v>
      </c>
      <c r="F32" s="14">
        <v>47</v>
      </c>
      <c r="G32" s="14">
        <v>323</v>
      </c>
      <c r="H32" s="14">
        <f t="shared" si="7"/>
        <v>17</v>
      </c>
      <c r="I32" s="15">
        <f t="shared" si="10"/>
        <v>0.36170212765957449</v>
      </c>
      <c r="J32" s="14">
        <f t="shared" si="0"/>
        <v>-86</v>
      </c>
      <c r="K32" s="15">
        <f t="shared" si="11"/>
        <v>-0.26625386996904027</v>
      </c>
      <c r="L32" s="16">
        <v>45</v>
      </c>
      <c r="M32" s="16">
        <v>404</v>
      </c>
      <c r="N32" s="16">
        <v>24</v>
      </c>
      <c r="O32" s="16">
        <v>72</v>
      </c>
      <c r="P32" s="16">
        <v>26</v>
      </c>
      <c r="Q32" s="16">
        <v>62</v>
      </c>
      <c r="R32" s="10">
        <f t="shared" si="1"/>
        <v>38</v>
      </c>
      <c r="S32" s="8">
        <f t="shared" si="12"/>
        <v>1.4615384615384615</v>
      </c>
      <c r="T32" s="10">
        <f t="shared" si="3"/>
        <v>175</v>
      </c>
      <c r="U32" s="8">
        <f t="shared" si="13"/>
        <v>2.8225806451612905</v>
      </c>
    </row>
    <row r="33" spans="1:21" ht="18" customHeight="1" x14ac:dyDescent="0.15">
      <c r="A33" s="13" t="s">
        <v>25</v>
      </c>
      <c r="B33" s="14">
        <v>164</v>
      </c>
      <c r="C33" s="4">
        <f t="shared" si="5"/>
        <v>3.9196940726577437E-2</v>
      </c>
      <c r="D33" s="14">
        <v>347</v>
      </c>
      <c r="E33" s="4">
        <f t="shared" si="6"/>
        <v>3.1896313999448478E-2</v>
      </c>
      <c r="F33" s="14">
        <v>132</v>
      </c>
      <c r="G33" s="14">
        <v>452</v>
      </c>
      <c r="H33" s="14">
        <f t="shared" si="7"/>
        <v>32</v>
      </c>
      <c r="I33" s="15">
        <f t="shared" si="10"/>
        <v>0.24242424242424243</v>
      </c>
      <c r="J33" s="14">
        <f t="shared" si="0"/>
        <v>-105</v>
      </c>
      <c r="K33" s="15">
        <f t="shared" si="11"/>
        <v>-0.23230088495575221</v>
      </c>
      <c r="L33" s="16">
        <v>46</v>
      </c>
      <c r="M33" s="16">
        <v>240</v>
      </c>
      <c r="N33" s="16">
        <v>36</v>
      </c>
      <c r="O33" s="16">
        <v>107</v>
      </c>
      <c r="P33" s="16">
        <v>187</v>
      </c>
      <c r="Q33" s="16">
        <v>401</v>
      </c>
      <c r="R33" s="10">
        <f t="shared" si="1"/>
        <v>-23</v>
      </c>
      <c r="S33" s="8">
        <f t="shared" si="12"/>
        <v>-0.12299465240641712</v>
      </c>
      <c r="T33" s="10">
        <f t="shared" si="3"/>
        <v>-54</v>
      </c>
      <c r="U33" s="8">
        <f t="shared" si="13"/>
        <v>-0.13466334164588528</v>
      </c>
    </row>
    <row r="34" spans="1:21" ht="18" customHeight="1" x14ac:dyDescent="0.15">
      <c r="A34" s="13" t="s">
        <v>26</v>
      </c>
      <c r="B34" s="14">
        <v>19</v>
      </c>
      <c r="C34" s="4">
        <f t="shared" si="5"/>
        <v>4.5411089866156792E-3</v>
      </c>
      <c r="D34" s="14">
        <v>47</v>
      </c>
      <c r="E34" s="4">
        <f t="shared" si="6"/>
        <v>4.3202500229800531E-3</v>
      </c>
      <c r="F34" s="14">
        <v>9</v>
      </c>
      <c r="G34" s="14">
        <v>30</v>
      </c>
      <c r="H34" s="14">
        <f t="shared" si="7"/>
        <v>10</v>
      </c>
      <c r="I34" s="15">
        <f t="shared" si="10"/>
        <v>1.1111111111111112</v>
      </c>
      <c r="J34" s="14">
        <f t="shared" si="0"/>
        <v>17</v>
      </c>
      <c r="K34" s="15">
        <f t="shared" si="11"/>
        <v>0.56666666666666665</v>
      </c>
      <c r="L34" s="16">
        <v>5</v>
      </c>
      <c r="M34" s="16">
        <v>12</v>
      </c>
      <c r="N34" s="16">
        <v>17</v>
      </c>
      <c r="O34" s="16">
        <v>81</v>
      </c>
      <c r="P34" s="16">
        <v>16</v>
      </c>
      <c r="Q34" s="16">
        <v>57</v>
      </c>
      <c r="R34" s="10">
        <f t="shared" si="1"/>
        <v>3</v>
      </c>
      <c r="S34" s="8">
        <f t="shared" si="12"/>
        <v>0.1875</v>
      </c>
      <c r="T34" s="10">
        <f t="shared" si="3"/>
        <v>-10</v>
      </c>
      <c r="U34" s="8">
        <f t="shared" si="13"/>
        <v>-0.17543859649122806</v>
      </c>
    </row>
    <row r="35" spans="1:21" ht="18" customHeight="1" x14ac:dyDescent="0.15">
      <c r="A35" s="13" t="s">
        <v>27</v>
      </c>
      <c r="B35" s="14">
        <v>137</v>
      </c>
      <c r="C35" s="4">
        <f t="shared" si="5"/>
        <v>3.2743785850860421E-2</v>
      </c>
      <c r="D35" s="14">
        <v>511</v>
      </c>
      <c r="E35" s="4">
        <f t="shared" si="6"/>
        <v>4.6971228973251219E-2</v>
      </c>
      <c r="F35" s="14">
        <v>132</v>
      </c>
      <c r="G35" s="14">
        <v>375</v>
      </c>
      <c r="H35" s="14">
        <f t="shared" si="7"/>
        <v>5</v>
      </c>
      <c r="I35" s="15">
        <f t="shared" si="10"/>
        <v>3.787878787878788E-2</v>
      </c>
      <c r="J35" s="14">
        <f t="shared" si="0"/>
        <v>136</v>
      </c>
      <c r="K35" s="15">
        <f t="shared" si="11"/>
        <v>0.36266666666666669</v>
      </c>
      <c r="L35" s="16">
        <v>82</v>
      </c>
      <c r="M35" s="16">
        <v>405</v>
      </c>
      <c r="N35" s="16">
        <v>53</v>
      </c>
      <c r="O35" s="16">
        <v>246</v>
      </c>
      <c r="P35" s="16">
        <v>139</v>
      </c>
      <c r="Q35" s="16">
        <v>584</v>
      </c>
      <c r="R35" s="10">
        <f t="shared" si="1"/>
        <v>-2</v>
      </c>
      <c r="S35" s="8">
        <f t="shared" si="12"/>
        <v>-1.4388489208633094E-2</v>
      </c>
      <c r="T35" s="10">
        <f t="shared" si="3"/>
        <v>-73</v>
      </c>
      <c r="U35" s="8">
        <f t="shared" si="13"/>
        <v>-0.125</v>
      </c>
    </row>
    <row r="36" spans="1:21" ht="18" customHeight="1" x14ac:dyDescent="0.15">
      <c r="A36" s="13" t="s">
        <v>28</v>
      </c>
      <c r="B36" s="14">
        <v>11</v>
      </c>
      <c r="C36" s="4">
        <f t="shared" si="5"/>
        <v>2.6290630975143404E-3</v>
      </c>
      <c r="D36" s="14">
        <v>23</v>
      </c>
      <c r="E36" s="4">
        <f t="shared" si="6"/>
        <v>2.1141649048625794E-3</v>
      </c>
      <c r="F36" s="14">
        <v>15</v>
      </c>
      <c r="G36" s="14">
        <v>39</v>
      </c>
      <c r="H36" s="14">
        <f t="shared" si="7"/>
        <v>-4</v>
      </c>
      <c r="I36" s="15">
        <f t="shared" si="10"/>
        <v>-0.26666666666666666</v>
      </c>
      <c r="J36" s="14">
        <f t="shared" si="0"/>
        <v>-16</v>
      </c>
      <c r="K36" s="15">
        <f t="shared" si="11"/>
        <v>-0.41025641025641024</v>
      </c>
      <c r="L36" s="16">
        <v>10</v>
      </c>
      <c r="M36" s="16">
        <v>42</v>
      </c>
      <c r="N36" s="16">
        <v>7</v>
      </c>
      <c r="O36" s="16">
        <v>8</v>
      </c>
      <c r="P36" s="16">
        <v>34</v>
      </c>
      <c r="Q36" s="16">
        <v>57</v>
      </c>
      <c r="R36" s="10">
        <f t="shared" si="1"/>
        <v>-23</v>
      </c>
      <c r="S36" s="8">
        <f t="shared" si="12"/>
        <v>-0.67647058823529416</v>
      </c>
      <c r="T36" s="10">
        <f t="shared" si="3"/>
        <v>-34</v>
      </c>
      <c r="U36" s="8">
        <f t="shared" si="13"/>
        <v>-0.59649122807017541</v>
      </c>
    </row>
    <row r="37" spans="1:21" ht="18" customHeight="1" x14ac:dyDescent="0.15">
      <c r="A37" s="13" t="s">
        <v>29</v>
      </c>
      <c r="B37" s="14">
        <v>10</v>
      </c>
      <c r="C37" s="4">
        <f t="shared" si="5"/>
        <v>2.3900573613766731E-3</v>
      </c>
      <c r="D37" s="14">
        <v>16</v>
      </c>
      <c r="E37" s="4">
        <f t="shared" si="6"/>
        <v>1.4707234120783161E-3</v>
      </c>
      <c r="F37" s="14">
        <v>6</v>
      </c>
      <c r="G37" s="14">
        <v>6</v>
      </c>
      <c r="H37" s="14">
        <f t="shared" si="7"/>
        <v>4</v>
      </c>
      <c r="I37" s="15">
        <f t="shared" si="10"/>
        <v>0.66666666666666663</v>
      </c>
      <c r="J37" s="14">
        <f t="shared" si="0"/>
        <v>10</v>
      </c>
      <c r="K37" s="15">
        <f t="shared" si="11"/>
        <v>1.6666666666666667</v>
      </c>
      <c r="L37" s="16">
        <v>1</v>
      </c>
      <c r="M37" s="16">
        <v>6</v>
      </c>
      <c r="N37" s="16">
        <v>7</v>
      </c>
      <c r="O37" s="16">
        <v>7</v>
      </c>
      <c r="P37" s="16">
        <v>10</v>
      </c>
      <c r="Q37" s="16">
        <v>15</v>
      </c>
      <c r="R37" s="10">
        <f t="shared" si="1"/>
        <v>0</v>
      </c>
      <c r="S37" s="8">
        <f t="shared" si="12"/>
        <v>0</v>
      </c>
      <c r="T37" s="10">
        <f t="shared" si="3"/>
        <v>1</v>
      </c>
      <c r="U37" s="8">
        <f t="shared" si="13"/>
        <v>6.6666666666666666E-2</v>
      </c>
    </row>
    <row r="38" spans="1:21" ht="18" customHeight="1" x14ac:dyDescent="0.15">
      <c r="A38" s="13" t="s">
        <v>30</v>
      </c>
      <c r="B38" s="14">
        <v>18</v>
      </c>
      <c r="C38" s="4">
        <f t="shared" si="5"/>
        <v>4.3021032504780114E-3</v>
      </c>
      <c r="D38" s="14">
        <v>89</v>
      </c>
      <c r="E38" s="4">
        <f t="shared" si="6"/>
        <v>8.1808989796856336E-3</v>
      </c>
      <c r="F38" s="14">
        <v>24</v>
      </c>
      <c r="G38" s="14">
        <v>99</v>
      </c>
      <c r="H38" s="14">
        <f t="shared" si="7"/>
        <v>-6</v>
      </c>
      <c r="I38" s="15">
        <f t="shared" si="10"/>
        <v>-0.25</v>
      </c>
      <c r="J38" s="14">
        <f t="shared" si="0"/>
        <v>-10</v>
      </c>
      <c r="K38" s="15">
        <f t="shared" si="11"/>
        <v>-0.10101010101010101</v>
      </c>
      <c r="L38" s="16">
        <v>8</v>
      </c>
      <c r="M38" s="16">
        <v>13</v>
      </c>
      <c r="N38" s="16">
        <v>9</v>
      </c>
      <c r="O38" s="16">
        <v>24</v>
      </c>
      <c r="P38" s="16">
        <v>9</v>
      </c>
      <c r="Q38" s="16">
        <v>13</v>
      </c>
      <c r="R38" s="10">
        <f t="shared" si="1"/>
        <v>9</v>
      </c>
      <c r="S38" s="8">
        <f t="shared" si="12"/>
        <v>1</v>
      </c>
      <c r="T38" s="10">
        <f t="shared" si="3"/>
        <v>76</v>
      </c>
      <c r="U38" s="8">
        <f t="shared" si="13"/>
        <v>5.8461538461538458</v>
      </c>
    </row>
    <row r="39" spans="1:21" ht="18" customHeight="1" x14ac:dyDescent="0.15">
      <c r="A39" s="13" t="s">
        <v>31</v>
      </c>
      <c r="B39" s="14">
        <v>173</v>
      </c>
      <c r="C39" s="4">
        <f t="shared" si="5"/>
        <v>4.1347992351816444E-2</v>
      </c>
      <c r="D39" s="14">
        <v>425</v>
      </c>
      <c r="E39" s="4">
        <f t="shared" si="6"/>
        <v>3.9066090633330268E-2</v>
      </c>
      <c r="F39" s="14">
        <v>126</v>
      </c>
      <c r="G39" s="14">
        <v>394</v>
      </c>
      <c r="H39" s="14">
        <f t="shared" si="7"/>
        <v>47</v>
      </c>
      <c r="I39" s="15">
        <f t="shared" si="10"/>
        <v>0.37301587301587302</v>
      </c>
      <c r="J39" s="14">
        <f t="shared" si="0"/>
        <v>31</v>
      </c>
      <c r="K39" s="15">
        <f t="shared" si="11"/>
        <v>7.8680203045685279E-2</v>
      </c>
      <c r="L39" s="16">
        <v>149</v>
      </c>
      <c r="M39" s="16">
        <v>583</v>
      </c>
      <c r="N39" s="16">
        <v>57</v>
      </c>
      <c r="O39" s="16">
        <v>535</v>
      </c>
      <c r="P39" s="16">
        <v>248</v>
      </c>
      <c r="Q39" s="16">
        <v>840</v>
      </c>
      <c r="R39" s="10">
        <f t="shared" si="1"/>
        <v>-75</v>
      </c>
      <c r="S39" s="8">
        <f t="shared" si="12"/>
        <v>-0.30241935483870969</v>
      </c>
      <c r="T39" s="10">
        <f t="shared" si="3"/>
        <v>-415</v>
      </c>
      <c r="U39" s="8">
        <f t="shared" si="13"/>
        <v>-0.49404761904761907</v>
      </c>
    </row>
    <row r="40" spans="1:21" ht="18" customHeight="1" x14ac:dyDescent="0.15">
      <c r="A40" s="13" t="s">
        <v>32</v>
      </c>
      <c r="B40" s="14">
        <v>19</v>
      </c>
      <c r="C40" s="4">
        <f t="shared" si="5"/>
        <v>4.5411089866156792E-3</v>
      </c>
      <c r="D40" s="14">
        <v>26</v>
      </c>
      <c r="E40" s="4">
        <f t="shared" si="6"/>
        <v>2.3899255446272636E-3</v>
      </c>
      <c r="F40" s="14">
        <v>60</v>
      </c>
      <c r="G40" s="14">
        <v>134</v>
      </c>
      <c r="H40" s="14">
        <f t="shared" si="7"/>
        <v>-41</v>
      </c>
      <c r="I40" s="15">
        <f t="shared" si="10"/>
        <v>-0.68333333333333335</v>
      </c>
      <c r="J40" s="14">
        <f t="shared" si="0"/>
        <v>-108</v>
      </c>
      <c r="K40" s="15">
        <f t="shared" si="11"/>
        <v>-0.80597014925373134</v>
      </c>
      <c r="L40" s="16">
        <v>16</v>
      </c>
      <c r="M40" s="16">
        <v>17</v>
      </c>
      <c r="N40" s="16">
        <v>2</v>
      </c>
      <c r="O40" s="16">
        <v>2</v>
      </c>
      <c r="P40" s="16">
        <v>9</v>
      </c>
      <c r="Q40" s="16">
        <v>12</v>
      </c>
      <c r="R40" s="10">
        <f t="shared" si="1"/>
        <v>10</v>
      </c>
      <c r="S40" s="8">
        <f t="shared" si="12"/>
        <v>1.1111111111111112</v>
      </c>
      <c r="T40" s="10">
        <f t="shared" si="3"/>
        <v>14</v>
      </c>
      <c r="U40" s="8">
        <f t="shared" si="13"/>
        <v>1.1666666666666667</v>
      </c>
    </row>
    <row r="41" spans="1:21" ht="18" customHeight="1" x14ac:dyDescent="0.15">
      <c r="A41" s="13" t="s">
        <v>33</v>
      </c>
      <c r="B41" s="14">
        <v>429</v>
      </c>
      <c r="C41" s="4">
        <f t="shared" si="5"/>
        <v>0.10253346080305928</v>
      </c>
      <c r="D41" s="14">
        <v>1198</v>
      </c>
      <c r="E41" s="4">
        <f t="shared" si="6"/>
        <v>0.11012041547936391</v>
      </c>
      <c r="F41" s="14">
        <v>411</v>
      </c>
      <c r="G41" s="14">
        <v>1016</v>
      </c>
      <c r="H41" s="14">
        <f t="shared" si="7"/>
        <v>18</v>
      </c>
      <c r="I41" s="15">
        <f t="shared" si="10"/>
        <v>4.3795620437956206E-2</v>
      </c>
      <c r="J41" s="14">
        <f t="shared" ref="J41:J67" si="14">D41-G41</f>
        <v>182</v>
      </c>
      <c r="K41" s="15">
        <f t="shared" si="11"/>
        <v>0.17913385826771652</v>
      </c>
      <c r="L41" s="16">
        <v>221</v>
      </c>
      <c r="M41" s="16">
        <v>595</v>
      </c>
      <c r="N41" s="16">
        <v>128</v>
      </c>
      <c r="O41" s="16">
        <v>314</v>
      </c>
      <c r="P41" s="16">
        <v>369</v>
      </c>
      <c r="Q41" s="16">
        <v>900</v>
      </c>
      <c r="R41" s="10">
        <f t="shared" ref="R41:R67" si="15">B41-P41</f>
        <v>60</v>
      </c>
      <c r="S41" s="8">
        <f t="shared" si="12"/>
        <v>0.16260162601626016</v>
      </c>
      <c r="T41" s="10">
        <f t="shared" ref="T41:T67" si="16">D41-Q41</f>
        <v>298</v>
      </c>
      <c r="U41" s="8">
        <f t="shared" si="13"/>
        <v>0.33111111111111113</v>
      </c>
    </row>
    <row r="42" spans="1:21" ht="18" customHeight="1" x14ac:dyDescent="0.15">
      <c r="A42" s="13" t="s">
        <v>34</v>
      </c>
      <c r="B42" s="14">
        <v>65</v>
      </c>
      <c r="C42" s="4">
        <f t="shared" si="5"/>
        <v>1.5535372848948376E-2</v>
      </c>
      <c r="D42" s="14">
        <v>97</v>
      </c>
      <c r="E42" s="4">
        <f t="shared" si="6"/>
        <v>8.9162606857247917E-3</v>
      </c>
      <c r="F42" s="14">
        <v>9</v>
      </c>
      <c r="G42" s="14">
        <v>26</v>
      </c>
      <c r="H42" s="14">
        <f t="shared" si="7"/>
        <v>56</v>
      </c>
      <c r="I42" s="15">
        <f t="shared" si="10"/>
        <v>6.2222222222222223</v>
      </c>
      <c r="J42" s="14">
        <f t="shared" si="14"/>
        <v>71</v>
      </c>
      <c r="K42" s="15">
        <f t="shared" si="11"/>
        <v>2.7307692307692308</v>
      </c>
      <c r="L42" s="16">
        <v>2</v>
      </c>
      <c r="M42" s="16">
        <v>5</v>
      </c>
      <c r="N42" s="16">
        <v>11</v>
      </c>
      <c r="O42" s="16">
        <v>46</v>
      </c>
      <c r="P42" s="16">
        <v>23</v>
      </c>
      <c r="Q42" s="16">
        <v>85</v>
      </c>
      <c r="R42" s="10">
        <f t="shared" si="15"/>
        <v>42</v>
      </c>
      <c r="S42" s="8">
        <f t="shared" si="12"/>
        <v>1.826086956521739</v>
      </c>
      <c r="T42" s="10">
        <f t="shared" si="16"/>
        <v>12</v>
      </c>
      <c r="U42" s="8">
        <f t="shared" si="13"/>
        <v>0.14117647058823529</v>
      </c>
    </row>
    <row r="43" spans="1:21" ht="18" customHeight="1" x14ac:dyDescent="0.15">
      <c r="A43" s="13" t="s">
        <v>35</v>
      </c>
      <c r="B43" s="14">
        <v>19</v>
      </c>
      <c r="C43" s="4">
        <f t="shared" si="5"/>
        <v>4.5411089866156792E-3</v>
      </c>
      <c r="D43" s="14">
        <v>87</v>
      </c>
      <c r="E43" s="4">
        <f t="shared" si="6"/>
        <v>7.9970585531758433E-3</v>
      </c>
      <c r="F43" s="14">
        <v>34</v>
      </c>
      <c r="G43" s="14">
        <v>115</v>
      </c>
      <c r="H43" s="14">
        <f t="shared" si="7"/>
        <v>-15</v>
      </c>
      <c r="I43" s="15">
        <f t="shared" si="10"/>
        <v>-0.44117647058823528</v>
      </c>
      <c r="J43" s="14">
        <f t="shared" si="14"/>
        <v>-28</v>
      </c>
      <c r="K43" s="15">
        <f t="shared" si="11"/>
        <v>-0.24347826086956523</v>
      </c>
      <c r="L43" s="16">
        <v>1</v>
      </c>
      <c r="M43" s="16">
        <v>1</v>
      </c>
      <c r="N43" s="16">
        <v>0</v>
      </c>
      <c r="O43" s="16">
        <v>0</v>
      </c>
      <c r="P43" s="16">
        <v>25</v>
      </c>
      <c r="Q43" s="16">
        <v>54</v>
      </c>
      <c r="R43" s="10">
        <f t="shared" si="15"/>
        <v>-6</v>
      </c>
      <c r="S43" s="8">
        <f t="shared" si="12"/>
        <v>-0.24</v>
      </c>
      <c r="T43" s="10">
        <f t="shared" si="16"/>
        <v>33</v>
      </c>
      <c r="U43" s="8">
        <f t="shared" si="13"/>
        <v>0.61111111111111116</v>
      </c>
    </row>
    <row r="44" spans="1:21" ht="18" customHeight="1" x14ac:dyDescent="0.15">
      <c r="A44" s="13" t="s">
        <v>36</v>
      </c>
      <c r="B44" s="14">
        <v>23</v>
      </c>
      <c r="C44" s="4">
        <f t="shared" si="5"/>
        <v>5.4971319311663477E-3</v>
      </c>
      <c r="D44" s="14">
        <v>39</v>
      </c>
      <c r="E44" s="4">
        <f t="shared" si="6"/>
        <v>3.5848883169408955E-3</v>
      </c>
      <c r="F44" s="14">
        <v>32</v>
      </c>
      <c r="G44" s="14">
        <v>39</v>
      </c>
      <c r="H44" s="14">
        <f t="shared" si="7"/>
        <v>-9</v>
      </c>
      <c r="I44" s="15">
        <f t="shared" si="10"/>
        <v>-0.28125</v>
      </c>
      <c r="J44" s="14">
        <f t="shared" si="14"/>
        <v>0</v>
      </c>
      <c r="K44" s="15">
        <f t="shared" si="11"/>
        <v>0</v>
      </c>
      <c r="L44" s="16">
        <v>4</v>
      </c>
      <c r="M44" s="16">
        <v>4</v>
      </c>
      <c r="N44" s="16">
        <v>6</v>
      </c>
      <c r="O44" s="16">
        <v>13</v>
      </c>
      <c r="P44" s="16">
        <v>32</v>
      </c>
      <c r="Q44" s="16">
        <v>132</v>
      </c>
      <c r="R44" s="10">
        <f t="shared" si="15"/>
        <v>-9</v>
      </c>
      <c r="S44" s="8">
        <f t="shared" si="12"/>
        <v>-0.28125</v>
      </c>
      <c r="T44" s="10">
        <f t="shared" si="16"/>
        <v>-93</v>
      </c>
      <c r="U44" s="8">
        <f t="shared" si="13"/>
        <v>-0.70454545454545459</v>
      </c>
    </row>
    <row r="45" spans="1:21" ht="18" customHeight="1" x14ac:dyDescent="0.15">
      <c r="A45" s="13" t="s">
        <v>37</v>
      </c>
      <c r="B45" s="14">
        <v>17</v>
      </c>
      <c r="C45" s="4">
        <f t="shared" si="5"/>
        <v>4.0630975143403445E-3</v>
      </c>
      <c r="D45" s="14">
        <v>86</v>
      </c>
      <c r="E45" s="4">
        <f t="shared" si="6"/>
        <v>7.9051383399209481E-3</v>
      </c>
      <c r="F45" s="14">
        <v>5</v>
      </c>
      <c r="G45" s="14">
        <v>18</v>
      </c>
      <c r="H45" s="14">
        <f t="shared" si="7"/>
        <v>12</v>
      </c>
      <c r="I45" s="15">
        <f t="shared" si="10"/>
        <v>2.4</v>
      </c>
      <c r="J45" s="14">
        <f t="shared" si="14"/>
        <v>68</v>
      </c>
      <c r="K45" s="15">
        <f t="shared" si="11"/>
        <v>3.7777777777777777</v>
      </c>
      <c r="L45" s="16">
        <v>19</v>
      </c>
      <c r="M45" s="16">
        <v>47</v>
      </c>
      <c r="N45" s="16">
        <v>7</v>
      </c>
      <c r="O45" s="16">
        <v>29</v>
      </c>
      <c r="P45" s="16">
        <v>16</v>
      </c>
      <c r="Q45" s="16">
        <v>40</v>
      </c>
      <c r="R45" s="10">
        <f t="shared" si="15"/>
        <v>1</v>
      </c>
      <c r="S45" s="8">
        <f t="shared" si="12"/>
        <v>6.25E-2</v>
      </c>
      <c r="T45" s="10">
        <f t="shared" si="16"/>
        <v>46</v>
      </c>
      <c r="U45" s="8">
        <f t="shared" si="13"/>
        <v>1.1499999999999999</v>
      </c>
    </row>
    <row r="46" spans="1:21" ht="18" customHeight="1" x14ac:dyDescent="0.15">
      <c r="A46" s="13" t="s">
        <v>38</v>
      </c>
      <c r="B46" s="14">
        <v>5</v>
      </c>
      <c r="C46" s="4">
        <f t="shared" si="5"/>
        <v>1.1950286806883365E-3</v>
      </c>
      <c r="D46" s="14">
        <v>11</v>
      </c>
      <c r="E46" s="4">
        <f t="shared" si="6"/>
        <v>1.0111223458038423E-3</v>
      </c>
      <c r="F46" s="14">
        <v>10</v>
      </c>
      <c r="G46" s="14">
        <v>30</v>
      </c>
      <c r="H46" s="14">
        <f t="shared" si="7"/>
        <v>-5</v>
      </c>
      <c r="I46" s="15">
        <f t="shared" si="10"/>
        <v>-0.5</v>
      </c>
      <c r="J46" s="14">
        <f t="shared" si="14"/>
        <v>-19</v>
      </c>
      <c r="K46" s="15">
        <f t="shared" si="11"/>
        <v>-0.6333333333333333</v>
      </c>
      <c r="L46" s="16">
        <v>3</v>
      </c>
      <c r="M46" s="16">
        <v>8</v>
      </c>
      <c r="N46" s="16">
        <v>2</v>
      </c>
      <c r="O46" s="16">
        <v>3</v>
      </c>
      <c r="P46" s="16">
        <v>8</v>
      </c>
      <c r="Q46" s="16">
        <v>17</v>
      </c>
      <c r="R46" s="10">
        <f t="shared" si="15"/>
        <v>-3</v>
      </c>
      <c r="S46" s="8">
        <f t="shared" si="12"/>
        <v>-0.375</v>
      </c>
      <c r="T46" s="10">
        <f t="shared" si="16"/>
        <v>-6</v>
      </c>
      <c r="U46" s="8">
        <f t="shared" si="13"/>
        <v>-0.35294117647058826</v>
      </c>
    </row>
    <row r="47" spans="1:21" ht="18" customHeight="1" x14ac:dyDescent="0.15">
      <c r="A47" s="13" t="s">
        <v>39</v>
      </c>
      <c r="B47" s="14">
        <v>33</v>
      </c>
      <c r="C47" s="4">
        <f t="shared" si="5"/>
        <v>7.8871892925430204E-3</v>
      </c>
      <c r="D47" s="14">
        <v>84</v>
      </c>
      <c r="E47" s="4">
        <f t="shared" si="6"/>
        <v>7.7212979134111594E-3</v>
      </c>
      <c r="F47" s="14">
        <v>16</v>
      </c>
      <c r="G47" s="14">
        <v>47</v>
      </c>
      <c r="H47" s="14">
        <f t="shared" si="7"/>
        <v>17</v>
      </c>
      <c r="I47" s="15">
        <f t="shared" si="10"/>
        <v>1.0625</v>
      </c>
      <c r="J47" s="14">
        <f t="shared" si="14"/>
        <v>37</v>
      </c>
      <c r="K47" s="15">
        <f t="shared" si="11"/>
        <v>0.78723404255319152</v>
      </c>
      <c r="L47" s="16">
        <v>9</v>
      </c>
      <c r="M47" s="16">
        <v>15</v>
      </c>
      <c r="N47" s="16">
        <v>1</v>
      </c>
      <c r="O47" s="16">
        <v>2</v>
      </c>
      <c r="P47" s="16">
        <v>78</v>
      </c>
      <c r="Q47" s="16">
        <v>227</v>
      </c>
      <c r="R47" s="10">
        <f t="shared" si="15"/>
        <v>-45</v>
      </c>
      <c r="S47" s="8">
        <f t="shared" si="12"/>
        <v>-0.57692307692307687</v>
      </c>
      <c r="T47" s="10">
        <f t="shared" si="16"/>
        <v>-143</v>
      </c>
      <c r="U47" s="8">
        <f t="shared" si="13"/>
        <v>-0.62995594713656389</v>
      </c>
    </row>
    <row r="48" spans="1:21" ht="18" customHeight="1" x14ac:dyDescent="0.15">
      <c r="A48" s="13" t="s">
        <v>40</v>
      </c>
      <c r="B48" s="14">
        <v>19</v>
      </c>
      <c r="C48" s="4">
        <f t="shared" si="5"/>
        <v>4.5411089866156792E-3</v>
      </c>
      <c r="D48" s="14">
        <v>68</v>
      </c>
      <c r="E48" s="4">
        <f t="shared" si="6"/>
        <v>6.2505745013328434E-3</v>
      </c>
      <c r="F48" s="14">
        <v>7</v>
      </c>
      <c r="G48" s="14">
        <v>11</v>
      </c>
      <c r="H48" s="14">
        <f t="shared" si="7"/>
        <v>12</v>
      </c>
      <c r="I48" s="15">
        <f t="shared" si="10"/>
        <v>1.7142857142857142</v>
      </c>
      <c r="J48" s="14">
        <f t="shared" si="14"/>
        <v>57</v>
      </c>
      <c r="K48" s="15">
        <f t="shared" si="11"/>
        <v>5.1818181818181817</v>
      </c>
      <c r="L48" s="16">
        <v>10</v>
      </c>
      <c r="M48" s="16">
        <v>39</v>
      </c>
      <c r="N48" s="16">
        <v>4</v>
      </c>
      <c r="O48" s="16">
        <v>5</v>
      </c>
      <c r="P48" s="16">
        <v>14</v>
      </c>
      <c r="Q48" s="16">
        <v>37</v>
      </c>
      <c r="R48" s="10">
        <f t="shared" si="15"/>
        <v>5</v>
      </c>
      <c r="S48" s="8">
        <f t="shared" si="12"/>
        <v>0.35714285714285715</v>
      </c>
      <c r="T48" s="10">
        <f t="shared" si="16"/>
        <v>31</v>
      </c>
      <c r="U48" s="8">
        <f t="shared" si="13"/>
        <v>0.83783783783783783</v>
      </c>
    </row>
    <row r="49" spans="1:21" ht="18" customHeight="1" x14ac:dyDescent="0.15">
      <c r="A49" s="13" t="s">
        <v>41</v>
      </c>
      <c r="B49" s="14">
        <v>18</v>
      </c>
      <c r="C49" s="4">
        <f t="shared" si="5"/>
        <v>4.3021032504780114E-3</v>
      </c>
      <c r="D49" s="14">
        <v>24</v>
      </c>
      <c r="E49" s="4">
        <f t="shared" si="6"/>
        <v>2.2060851181174741E-3</v>
      </c>
      <c r="F49" s="14">
        <v>6</v>
      </c>
      <c r="G49" s="14">
        <v>12</v>
      </c>
      <c r="H49" s="14">
        <f t="shared" si="7"/>
        <v>12</v>
      </c>
      <c r="I49" s="15">
        <f t="shared" si="10"/>
        <v>2</v>
      </c>
      <c r="J49" s="14">
        <f t="shared" si="14"/>
        <v>12</v>
      </c>
      <c r="K49" s="15">
        <f t="shared" si="11"/>
        <v>1</v>
      </c>
      <c r="L49" s="16">
        <v>10</v>
      </c>
      <c r="M49" s="16">
        <v>15</v>
      </c>
      <c r="N49" s="16">
        <v>8</v>
      </c>
      <c r="O49" s="16">
        <v>22</v>
      </c>
      <c r="P49" s="16">
        <v>16</v>
      </c>
      <c r="Q49" s="16">
        <v>78</v>
      </c>
      <c r="R49" s="10">
        <f t="shared" si="15"/>
        <v>2</v>
      </c>
      <c r="S49" s="8">
        <f t="shared" si="12"/>
        <v>0.125</v>
      </c>
      <c r="T49" s="10">
        <f t="shared" si="16"/>
        <v>-54</v>
      </c>
      <c r="U49" s="8">
        <f t="shared" si="13"/>
        <v>-0.69230769230769229</v>
      </c>
    </row>
    <row r="50" spans="1:21" ht="18" customHeight="1" x14ac:dyDescent="0.15">
      <c r="A50" s="13" t="s">
        <v>42</v>
      </c>
      <c r="B50" s="14">
        <v>0</v>
      </c>
      <c r="C50" s="4">
        <f t="shared" si="5"/>
        <v>0</v>
      </c>
      <c r="D50" s="14">
        <v>0</v>
      </c>
      <c r="E50" s="4">
        <f t="shared" si="6"/>
        <v>0</v>
      </c>
      <c r="F50" s="14">
        <v>1</v>
      </c>
      <c r="G50" s="14">
        <v>6</v>
      </c>
      <c r="H50" s="14">
        <f t="shared" si="7"/>
        <v>-1</v>
      </c>
      <c r="I50" s="15">
        <f t="shared" si="10"/>
        <v>-1</v>
      </c>
      <c r="J50" s="14">
        <f t="shared" si="14"/>
        <v>-6</v>
      </c>
      <c r="K50" s="15">
        <f t="shared" si="11"/>
        <v>-1</v>
      </c>
      <c r="L50" s="16">
        <v>0</v>
      </c>
      <c r="M50" s="16">
        <v>0</v>
      </c>
      <c r="N50" s="16">
        <v>0</v>
      </c>
      <c r="O50" s="16">
        <v>0</v>
      </c>
      <c r="P50" s="16">
        <v>4</v>
      </c>
      <c r="Q50" s="16">
        <v>16</v>
      </c>
      <c r="R50" s="10">
        <f t="shared" si="15"/>
        <v>-4</v>
      </c>
      <c r="S50" s="8">
        <f t="shared" si="12"/>
        <v>-1</v>
      </c>
      <c r="T50" s="10">
        <f t="shared" si="16"/>
        <v>-16</v>
      </c>
      <c r="U50" s="8">
        <f t="shared" si="13"/>
        <v>-1</v>
      </c>
    </row>
    <row r="51" spans="1:21" ht="18" customHeight="1" x14ac:dyDescent="0.15">
      <c r="A51" s="13" t="s">
        <v>43</v>
      </c>
      <c r="B51" s="14">
        <v>0</v>
      </c>
      <c r="C51" s="4">
        <f t="shared" si="5"/>
        <v>0</v>
      </c>
      <c r="D51" s="14">
        <v>0</v>
      </c>
      <c r="E51" s="4">
        <f t="shared" si="6"/>
        <v>0</v>
      </c>
      <c r="F51" s="14">
        <v>0</v>
      </c>
      <c r="G51" s="14">
        <v>0</v>
      </c>
      <c r="H51" s="14">
        <f t="shared" si="7"/>
        <v>0</v>
      </c>
      <c r="I51" s="15"/>
      <c r="J51" s="14">
        <f t="shared" si="14"/>
        <v>0</v>
      </c>
      <c r="K51" s="15"/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0">
        <f t="shared" si="15"/>
        <v>0</v>
      </c>
      <c r="S51" s="8"/>
      <c r="T51" s="10">
        <f t="shared" si="16"/>
        <v>0</v>
      </c>
      <c r="U51" s="8"/>
    </row>
    <row r="52" spans="1:21" ht="18" customHeight="1" x14ac:dyDescent="0.15">
      <c r="A52" s="13" t="s">
        <v>44</v>
      </c>
      <c r="B52" s="14">
        <v>40</v>
      </c>
      <c r="C52" s="4">
        <f t="shared" si="5"/>
        <v>9.5602294455066923E-3</v>
      </c>
      <c r="D52" s="14">
        <v>73</v>
      </c>
      <c r="E52" s="4">
        <f t="shared" si="6"/>
        <v>6.7101755676073167E-3</v>
      </c>
      <c r="F52" s="14">
        <v>58</v>
      </c>
      <c r="G52" s="14">
        <v>161</v>
      </c>
      <c r="H52" s="14">
        <f t="shared" si="7"/>
        <v>-18</v>
      </c>
      <c r="I52" s="15">
        <f t="shared" ref="I52:I62" si="17">(B52-F52)/F52</f>
        <v>-0.31034482758620691</v>
      </c>
      <c r="J52" s="14">
        <f t="shared" si="14"/>
        <v>-88</v>
      </c>
      <c r="K52" s="15">
        <f t="shared" ref="K52:K62" si="18">(D52-G52)/G52</f>
        <v>-0.54658385093167705</v>
      </c>
      <c r="L52" s="16">
        <v>4</v>
      </c>
      <c r="M52" s="16">
        <v>8</v>
      </c>
      <c r="N52" s="16">
        <v>5</v>
      </c>
      <c r="O52" s="16">
        <v>11</v>
      </c>
      <c r="P52" s="16">
        <v>48</v>
      </c>
      <c r="Q52" s="16">
        <v>97</v>
      </c>
      <c r="R52" s="10">
        <f t="shared" si="15"/>
        <v>-8</v>
      </c>
      <c r="S52" s="8">
        <f t="shared" ref="S52:S62" si="19">(B52-P52)/P52</f>
        <v>-0.16666666666666666</v>
      </c>
      <c r="T52" s="10">
        <f t="shared" si="16"/>
        <v>-24</v>
      </c>
      <c r="U52" s="8">
        <f t="shared" ref="U52:U62" si="20">(D52-Q52)/Q52</f>
        <v>-0.24742268041237114</v>
      </c>
    </row>
    <row r="53" spans="1:21" ht="18" customHeight="1" x14ac:dyDescent="0.15">
      <c r="A53" s="13" t="s">
        <v>45</v>
      </c>
      <c r="B53" s="14">
        <v>49</v>
      </c>
      <c r="C53" s="4">
        <f t="shared" si="5"/>
        <v>1.1711281070745698E-2</v>
      </c>
      <c r="D53" s="14">
        <v>138</v>
      </c>
      <c r="E53" s="4">
        <f t="shared" si="6"/>
        <v>1.2684989429175475E-2</v>
      </c>
      <c r="F53" s="14">
        <v>20</v>
      </c>
      <c r="G53" s="14">
        <v>67</v>
      </c>
      <c r="H53" s="14">
        <f t="shared" si="7"/>
        <v>29</v>
      </c>
      <c r="I53" s="15">
        <f t="shared" si="17"/>
        <v>1.45</v>
      </c>
      <c r="J53" s="14">
        <f t="shared" si="14"/>
        <v>71</v>
      </c>
      <c r="K53" s="15">
        <f t="shared" si="18"/>
        <v>1.0597014925373134</v>
      </c>
      <c r="L53" s="16">
        <v>5</v>
      </c>
      <c r="M53" s="16">
        <v>7</v>
      </c>
      <c r="N53" s="16">
        <v>12</v>
      </c>
      <c r="O53" s="16">
        <v>37</v>
      </c>
      <c r="P53" s="16">
        <v>39</v>
      </c>
      <c r="Q53" s="16">
        <v>89</v>
      </c>
      <c r="R53" s="10">
        <f t="shared" si="15"/>
        <v>10</v>
      </c>
      <c r="S53" s="8">
        <f t="shared" si="19"/>
        <v>0.25641025641025639</v>
      </c>
      <c r="T53" s="10">
        <f t="shared" si="16"/>
        <v>49</v>
      </c>
      <c r="U53" s="8">
        <f t="shared" si="20"/>
        <v>0.550561797752809</v>
      </c>
    </row>
    <row r="54" spans="1:21" ht="18" customHeight="1" x14ac:dyDescent="0.15">
      <c r="A54" s="13" t="s">
        <v>46</v>
      </c>
      <c r="B54" s="14">
        <v>74</v>
      </c>
      <c r="C54" s="4">
        <f t="shared" si="5"/>
        <v>1.768642447418738E-2</v>
      </c>
      <c r="D54" s="14">
        <v>137</v>
      </c>
      <c r="E54" s="4">
        <f t="shared" si="6"/>
        <v>1.259306921592058E-2</v>
      </c>
      <c r="F54" s="14">
        <v>42</v>
      </c>
      <c r="G54" s="14">
        <v>111</v>
      </c>
      <c r="H54" s="14">
        <f t="shared" si="7"/>
        <v>32</v>
      </c>
      <c r="I54" s="15">
        <f t="shared" si="17"/>
        <v>0.76190476190476186</v>
      </c>
      <c r="J54" s="14">
        <f t="shared" si="14"/>
        <v>26</v>
      </c>
      <c r="K54" s="15">
        <f t="shared" si="18"/>
        <v>0.23423423423423423</v>
      </c>
      <c r="L54" s="16">
        <v>7</v>
      </c>
      <c r="M54" s="16">
        <v>9</v>
      </c>
      <c r="N54" s="16">
        <v>24</v>
      </c>
      <c r="O54" s="16">
        <v>221</v>
      </c>
      <c r="P54" s="16">
        <v>93</v>
      </c>
      <c r="Q54" s="16">
        <v>250</v>
      </c>
      <c r="R54" s="10">
        <f t="shared" si="15"/>
        <v>-19</v>
      </c>
      <c r="S54" s="8">
        <f t="shared" si="19"/>
        <v>-0.20430107526881722</v>
      </c>
      <c r="T54" s="10">
        <f t="shared" si="16"/>
        <v>-113</v>
      </c>
      <c r="U54" s="8">
        <f t="shared" si="20"/>
        <v>-0.45200000000000001</v>
      </c>
    </row>
    <row r="55" spans="1:21" ht="18" customHeight="1" x14ac:dyDescent="0.15">
      <c r="A55" s="13" t="s">
        <v>47</v>
      </c>
      <c r="B55" s="14">
        <v>56</v>
      </c>
      <c r="C55" s="4">
        <f t="shared" si="5"/>
        <v>1.338432122370937E-2</v>
      </c>
      <c r="D55" s="14">
        <v>131</v>
      </c>
      <c r="E55" s="4">
        <f t="shared" si="6"/>
        <v>1.2041547936391213E-2</v>
      </c>
      <c r="F55" s="14">
        <v>45</v>
      </c>
      <c r="G55" s="14">
        <v>115</v>
      </c>
      <c r="H55" s="14">
        <f t="shared" si="7"/>
        <v>11</v>
      </c>
      <c r="I55" s="15">
        <f t="shared" si="17"/>
        <v>0.24444444444444444</v>
      </c>
      <c r="J55" s="14">
        <f t="shared" si="14"/>
        <v>16</v>
      </c>
      <c r="K55" s="15">
        <f t="shared" si="18"/>
        <v>0.1391304347826087</v>
      </c>
      <c r="L55" s="16">
        <v>11</v>
      </c>
      <c r="M55" s="16">
        <v>43</v>
      </c>
      <c r="N55" s="16">
        <v>9</v>
      </c>
      <c r="O55" s="16">
        <v>33</v>
      </c>
      <c r="P55" s="16">
        <v>77</v>
      </c>
      <c r="Q55" s="16">
        <v>115</v>
      </c>
      <c r="R55" s="10">
        <f t="shared" si="15"/>
        <v>-21</v>
      </c>
      <c r="S55" s="8">
        <f t="shared" si="19"/>
        <v>-0.27272727272727271</v>
      </c>
      <c r="T55" s="10">
        <f t="shared" si="16"/>
        <v>16</v>
      </c>
      <c r="U55" s="8">
        <f t="shared" si="20"/>
        <v>0.1391304347826087</v>
      </c>
    </row>
    <row r="56" spans="1:21" ht="18" customHeight="1" x14ac:dyDescent="0.15">
      <c r="A56" s="13" t="s">
        <v>48</v>
      </c>
      <c r="B56" s="14">
        <v>22</v>
      </c>
      <c r="C56" s="4">
        <f t="shared" si="5"/>
        <v>5.2581261950286808E-3</v>
      </c>
      <c r="D56" s="14">
        <v>35</v>
      </c>
      <c r="E56" s="4">
        <f t="shared" si="6"/>
        <v>3.2172074639213164E-3</v>
      </c>
      <c r="F56" s="14">
        <v>22</v>
      </c>
      <c r="G56" s="14">
        <v>38</v>
      </c>
      <c r="H56" s="14">
        <f t="shared" si="7"/>
        <v>0</v>
      </c>
      <c r="I56" s="15">
        <f t="shared" si="17"/>
        <v>0</v>
      </c>
      <c r="J56" s="14">
        <f t="shared" si="14"/>
        <v>-3</v>
      </c>
      <c r="K56" s="15">
        <f t="shared" si="18"/>
        <v>-7.8947368421052627E-2</v>
      </c>
      <c r="L56" s="16">
        <v>3</v>
      </c>
      <c r="M56" s="16">
        <v>3</v>
      </c>
      <c r="N56" s="16">
        <v>2</v>
      </c>
      <c r="O56" s="16">
        <v>10</v>
      </c>
      <c r="P56" s="16">
        <v>28</v>
      </c>
      <c r="Q56" s="16">
        <v>59</v>
      </c>
      <c r="R56" s="10">
        <f t="shared" si="15"/>
        <v>-6</v>
      </c>
      <c r="S56" s="8">
        <f t="shared" si="19"/>
        <v>-0.21428571428571427</v>
      </c>
      <c r="T56" s="10">
        <f t="shared" si="16"/>
        <v>-24</v>
      </c>
      <c r="U56" s="8">
        <f t="shared" si="20"/>
        <v>-0.40677966101694918</v>
      </c>
    </row>
    <row r="57" spans="1:21" ht="18" customHeight="1" x14ac:dyDescent="0.15">
      <c r="A57" s="13" t="s">
        <v>49</v>
      </c>
      <c r="B57" s="14">
        <v>5</v>
      </c>
      <c r="C57" s="4">
        <f t="shared" si="5"/>
        <v>1.1950286806883365E-3</v>
      </c>
      <c r="D57" s="14">
        <v>5</v>
      </c>
      <c r="E57" s="4">
        <f t="shared" si="6"/>
        <v>4.5960106627447378E-4</v>
      </c>
      <c r="F57" s="14">
        <v>9</v>
      </c>
      <c r="G57" s="14">
        <v>18</v>
      </c>
      <c r="H57" s="14">
        <f t="shared" si="7"/>
        <v>-4</v>
      </c>
      <c r="I57" s="15">
        <f t="shared" si="17"/>
        <v>-0.44444444444444442</v>
      </c>
      <c r="J57" s="14">
        <f t="shared" si="14"/>
        <v>-13</v>
      </c>
      <c r="K57" s="15">
        <f t="shared" si="18"/>
        <v>-0.72222222222222221</v>
      </c>
      <c r="L57" s="16">
        <v>0</v>
      </c>
      <c r="M57" s="16">
        <v>0</v>
      </c>
      <c r="N57" s="16">
        <v>1</v>
      </c>
      <c r="O57" s="16">
        <v>2</v>
      </c>
      <c r="P57" s="16">
        <v>15</v>
      </c>
      <c r="Q57" s="16">
        <v>31</v>
      </c>
      <c r="R57" s="10">
        <f t="shared" si="15"/>
        <v>-10</v>
      </c>
      <c r="S57" s="8">
        <f t="shared" si="19"/>
        <v>-0.66666666666666663</v>
      </c>
      <c r="T57" s="10">
        <f t="shared" si="16"/>
        <v>-26</v>
      </c>
      <c r="U57" s="8">
        <f t="shared" si="20"/>
        <v>-0.83870967741935487</v>
      </c>
    </row>
    <row r="58" spans="1:21" ht="18" customHeight="1" x14ac:dyDescent="0.15">
      <c r="A58" s="13" t="s">
        <v>50</v>
      </c>
      <c r="B58" s="14">
        <v>4</v>
      </c>
      <c r="C58" s="4">
        <f t="shared" si="5"/>
        <v>9.5602294455066918E-4</v>
      </c>
      <c r="D58" s="14">
        <v>6</v>
      </c>
      <c r="E58" s="4">
        <f t="shared" si="6"/>
        <v>5.5152127952936853E-4</v>
      </c>
      <c r="F58" s="14">
        <v>1</v>
      </c>
      <c r="G58" s="14">
        <v>1</v>
      </c>
      <c r="H58" s="14">
        <f t="shared" si="7"/>
        <v>3</v>
      </c>
      <c r="I58" s="15">
        <f t="shared" si="17"/>
        <v>3</v>
      </c>
      <c r="J58" s="14">
        <f t="shared" si="14"/>
        <v>5</v>
      </c>
      <c r="K58" s="15">
        <f t="shared" si="18"/>
        <v>5</v>
      </c>
      <c r="L58" s="16">
        <v>0</v>
      </c>
      <c r="M58" s="16">
        <v>0</v>
      </c>
      <c r="N58" s="16">
        <v>0</v>
      </c>
      <c r="O58" s="16">
        <v>0</v>
      </c>
      <c r="P58" s="16">
        <v>2</v>
      </c>
      <c r="Q58" s="16">
        <v>2</v>
      </c>
      <c r="R58" s="10">
        <f t="shared" si="15"/>
        <v>2</v>
      </c>
      <c r="S58" s="8">
        <f t="shared" si="19"/>
        <v>1</v>
      </c>
      <c r="T58" s="10">
        <f t="shared" si="16"/>
        <v>4</v>
      </c>
      <c r="U58" s="8">
        <f t="shared" si="20"/>
        <v>2</v>
      </c>
    </row>
    <row r="59" spans="1:21" ht="18" customHeight="1" x14ac:dyDescent="0.15">
      <c r="A59" s="13" t="s">
        <v>51</v>
      </c>
      <c r="B59" s="14">
        <v>23</v>
      </c>
      <c r="C59" s="4">
        <f t="shared" si="5"/>
        <v>5.4971319311663477E-3</v>
      </c>
      <c r="D59" s="14">
        <v>47</v>
      </c>
      <c r="E59" s="4">
        <f t="shared" si="6"/>
        <v>4.3202500229800531E-3</v>
      </c>
      <c r="F59" s="14">
        <v>11</v>
      </c>
      <c r="G59" s="14">
        <v>22</v>
      </c>
      <c r="H59" s="14">
        <f t="shared" si="7"/>
        <v>12</v>
      </c>
      <c r="I59" s="15">
        <f t="shared" si="17"/>
        <v>1.0909090909090908</v>
      </c>
      <c r="J59" s="14">
        <f t="shared" si="14"/>
        <v>25</v>
      </c>
      <c r="K59" s="15">
        <f t="shared" si="18"/>
        <v>1.1363636363636365</v>
      </c>
      <c r="L59" s="16">
        <v>4</v>
      </c>
      <c r="M59" s="16">
        <v>50</v>
      </c>
      <c r="N59" s="16">
        <v>2</v>
      </c>
      <c r="O59" s="16">
        <v>24</v>
      </c>
      <c r="P59" s="16">
        <v>36</v>
      </c>
      <c r="Q59" s="16">
        <v>101</v>
      </c>
      <c r="R59" s="10">
        <f t="shared" si="15"/>
        <v>-13</v>
      </c>
      <c r="S59" s="8">
        <f t="shared" si="19"/>
        <v>-0.3611111111111111</v>
      </c>
      <c r="T59" s="10">
        <f t="shared" si="16"/>
        <v>-54</v>
      </c>
      <c r="U59" s="8">
        <f t="shared" si="20"/>
        <v>-0.53465346534653468</v>
      </c>
    </row>
    <row r="60" spans="1:21" ht="18" customHeight="1" x14ac:dyDescent="0.15">
      <c r="A60" s="13" t="s">
        <v>52</v>
      </c>
      <c r="B60" s="14">
        <v>13</v>
      </c>
      <c r="C60" s="4">
        <f t="shared" si="5"/>
        <v>3.1070745697896751E-3</v>
      </c>
      <c r="D60" s="14">
        <v>31</v>
      </c>
      <c r="E60" s="4">
        <f t="shared" si="6"/>
        <v>2.8495266109017374E-3</v>
      </c>
      <c r="F60" s="14">
        <v>10</v>
      </c>
      <c r="G60" s="14">
        <v>90</v>
      </c>
      <c r="H60" s="14">
        <f t="shared" si="7"/>
        <v>3</v>
      </c>
      <c r="I60" s="15">
        <f t="shared" si="17"/>
        <v>0.3</v>
      </c>
      <c r="J60" s="14">
        <f t="shared" si="14"/>
        <v>-59</v>
      </c>
      <c r="K60" s="15">
        <f t="shared" si="18"/>
        <v>-0.65555555555555556</v>
      </c>
      <c r="L60" s="16">
        <v>4</v>
      </c>
      <c r="M60" s="16">
        <v>16</v>
      </c>
      <c r="N60" s="16">
        <v>5</v>
      </c>
      <c r="O60" s="16">
        <v>18</v>
      </c>
      <c r="P60" s="16">
        <v>16</v>
      </c>
      <c r="Q60" s="16">
        <v>60</v>
      </c>
      <c r="R60" s="10">
        <f t="shared" si="15"/>
        <v>-3</v>
      </c>
      <c r="S60" s="8">
        <f t="shared" si="19"/>
        <v>-0.1875</v>
      </c>
      <c r="T60" s="10">
        <f t="shared" si="16"/>
        <v>-29</v>
      </c>
      <c r="U60" s="8">
        <f t="shared" si="20"/>
        <v>-0.48333333333333334</v>
      </c>
    </row>
    <row r="61" spans="1:21" ht="18" customHeight="1" x14ac:dyDescent="0.15">
      <c r="A61" s="13" t="s">
        <v>53</v>
      </c>
      <c r="B61" s="14">
        <v>50</v>
      </c>
      <c r="C61" s="4">
        <f t="shared" si="5"/>
        <v>1.1950286806883365E-2</v>
      </c>
      <c r="D61" s="14">
        <v>128</v>
      </c>
      <c r="E61" s="4">
        <f t="shared" si="6"/>
        <v>1.1765787296626529E-2</v>
      </c>
      <c r="F61" s="14">
        <v>45</v>
      </c>
      <c r="G61" s="14">
        <v>67</v>
      </c>
      <c r="H61" s="14">
        <f t="shared" si="7"/>
        <v>5</v>
      </c>
      <c r="I61" s="15">
        <f t="shared" si="17"/>
        <v>0.1111111111111111</v>
      </c>
      <c r="J61" s="14">
        <f t="shared" si="14"/>
        <v>61</v>
      </c>
      <c r="K61" s="15">
        <f t="shared" si="18"/>
        <v>0.91044776119402981</v>
      </c>
      <c r="L61" s="16">
        <v>21</v>
      </c>
      <c r="M61" s="16">
        <v>32</v>
      </c>
      <c r="N61" s="16">
        <v>0</v>
      </c>
      <c r="O61" s="16">
        <v>0</v>
      </c>
      <c r="P61" s="16">
        <v>9</v>
      </c>
      <c r="Q61" s="16">
        <v>13</v>
      </c>
      <c r="R61" s="10">
        <f t="shared" si="15"/>
        <v>41</v>
      </c>
      <c r="S61" s="8">
        <f t="shared" si="19"/>
        <v>4.5555555555555554</v>
      </c>
      <c r="T61" s="10">
        <f t="shared" si="16"/>
        <v>115</v>
      </c>
      <c r="U61" s="8">
        <f t="shared" si="20"/>
        <v>8.8461538461538467</v>
      </c>
    </row>
    <row r="62" spans="1:21" ht="18" customHeight="1" x14ac:dyDescent="0.15">
      <c r="A62" s="13" t="s">
        <v>54</v>
      </c>
      <c r="B62" s="14">
        <v>10</v>
      </c>
      <c r="C62" s="4">
        <f t="shared" si="5"/>
        <v>2.3900573613766731E-3</v>
      </c>
      <c r="D62" s="14">
        <v>26</v>
      </c>
      <c r="E62" s="4">
        <f t="shared" si="6"/>
        <v>2.3899255446272636E-3</v>
      </c>
      <c r="F62" s="14">
        <v>14</v>
      </c>
      <c r="G62" s="14">
        <v>22</v>
      </c>
      <c r="H62" s="14">
        <f t="shared" si="7"/>
        <v>-4</v>
      </c>
      <c r="I62" s="15">
        <f t="shared" si="17"/>
        <v>-0.2857142857142857</v>
      </c>
      <c r="J62" s="14">
        <f t="shared" si="14"/>
        <v>4</v>
      </c>
      <c r="K62" s="15">
        <f t="shared" si="18"/>
        <v>0.18181818181818182</v>
      </c>
      <c r="L62" s="16">
        <v>0</v>
      </c>
      <c r="M62" s="16">
        <v>0</v>
      </c>
      <c r="N62" s="16">
        <v>5</v>
      </c>
      <c r="O62" s="16">
        <v>18</v>
      </c>
      <c r="P62" s="16">
        <v>17</v>
      </c>
      <c r="Q62" s="16">
        <v>106</v>
      </c>
      <c r="R62" s="10">
        <f t="shared" si="15"/>
        <v>-7</v>
      </c>
      <c r="S62" s="8">
        <f t="shared" si="19"/>
        <v>-0.41176470588235292</v>
      </c>
      <c r="T62" s="10">
        <f t="shared" si="16"/>
        <v>-80</v>
      </c>
      <c r="U62" s="8">
        <f t="shared" si="20"/>
        <v>-0.75471698113207553</v>
      </c>
    </row>
    <row r="63" spans="1:21" ht="18" customHeight="1" x14ac:dyDescent="0.15">
      <c r="A63" s="13" t="s">
        <v>55</v>
      </c>
      <c r="B63" s="14">
        <v>0</v>
      </c>
      <c r="C63" s="4">
        <f t="shared" si="5"/>
        <v>0</v>
      </c>
      <c r="D63" s="14">
        <v>0</v>
      </c>
      <c r="E63" s="4">
        <f t="shared" si="6"/>
        <v>0</v>
      </c>
      <c r="F63" s="14">
        <v>0</v>
      </c>
      <c r="G63" s="14">
        <v>0</v>
      </c>
      <c r="H63" s="14">
        <f t="shared" si="7"/>
        <v>0</v>
      </c>
      <c r="I63" s="15"/>
      <c r="J63" s="14">
        <f t="shared" si="14"/>
        <v>0</v>
      </c>
      <c r="K63" s="15"/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0">
        <f t="shared" si="15"/>
        <v>0</v>
      </c>
      <c r="S63" s="8"/>
      <c r="T63" s="10">
        <f t="shared" si="16"/>
        <v>0</v>
      </c>
      <c r="U63" s="8"/>
    </row>
    <row r="64" spans="1:21" ht="18" customHeight="1" x14ac:dyDescent="0.15">
      <c r="A64" s="13" t="s">
        <v>56</v>
      </c>
      <c r="B64" s="14">
        <v>6</v>
      </c>
      <c r="C64" s="4">
        <f t="shared" si="5"/>
        <v>1.4340344168260039E-3</v>
      </c>
      <c r="D64" s="14">
        <v>6</v>
      </c>
      <c r="E64" s="4">
        <f t="shared" si="6"/>
        <v>5.5152127952936853E-4</v>
      </c>
      <c r="F64" s="14">
        <v>0</v>
      </c>
      <c r="G64" s="14">
        <v>0</v>
      </c>
      <c r="H64" s="14">
        <f t="shared" si="7"/>
        <v>6</v>
      </c>
      <c r="I64" s="15"/>
      <c r="J64" s="14">
        <f t="shared" si="14"/>
        <v>6</v>
      </c>
      <c r="K64" s="15"/>
      <c r="L64" s="16">
        <v>0</v>
      </c>
      <c r="M64" s="16">
        <v>0</v>
      </c>
      <c r="N64" s="16">
        <v>0</v>
      </c>
      <c r="O64" s="16">
        <v>0</v>
      </c>
      <c r="P64" s="16">
        <v>3</v>
      </c>
      <c r="Q64" s="16">
        <v>3</v>
      </c>
      <c r="R64" s="10">
        <f t="shared" si="15"/>
        <v>3</v>
      </c>
      <c r="S64" s="8">
        <f>(B64-P64)/P64</f>
        <v>1</v>
      </c>
      <c r="T64" s="10">
        <f t="shared" si="16"/>
        <v>3</v>
      </c>
      <c r="U64" s="8">
        <f>(D64-Q64)/Q64</f>
        <v>1</v>
      </c>
    </row>
    <row r="65" spans="1:21" ht="18" customHeight="1" x14ac:dyDescent="0.15">
      <c r="A65" s="13" t="s">
        <v>57</v>
      </c>
      <c r="B65" s="14">
        <v>328</v>
      </c>
      <c r="C65" s="4">
        <f t="shared" si="5"/>
        <v>7.8393881453154873E-2</v>
      </c>
      <c r="D65" s="14">
        <v>779</v>
      </c>
      <c r="E65" s="4">
        <f t="shared" si="6"/>
        <v>7.1605846125563005E-2</v>
      </c>
      <c r="F65" s="14">
        <v>228</v>
      </c>
      <c r="G65" s="14">
        <v>500</v>
      </c>
      <c r="H65" s="14">
        <f t="shared" si="7"/>
        <v>100</v>
      </c>
      <c r="I65" s="15">
        <f>(B65-F65)/F65</f>
        <v>0.43859649122807015</v>
      </c>
      <c r="J65" s="14">
        <f t="shared" si="14"/>
        <v>279</v>
      </c>
      <c r="K65" s="15">
        <f>(D65-G65)/G65</f>
        <v>0.55800000000000005</v>
      </c>
      <c r="L65" s="16">
        <v>67</v>
      </c>
      <c r="M65" s="16">
        <v>138</v>
      </c>
      <c r="N65" s="16">
        <v>41</v>
      </c>
      <c r="O65" s="16">
        <v>199</v>
      </c>
      <c r="P65" s="16">
        <v>333</v>
      </c>
      <c r="Q65" s="16">
        <v>935</v>
      </c>
      <c r="R65" s="10">
        <f t="shared" si="15"/>
        <v>-5</v>
      </c>
      <c r="S65" s="8">
        <f>(B65-P65)/P65</f>
        <v>-1.5015015015015015E-2</v>
      </c>
      <c r="T65" s="10">
        <f t="shared" si="16"/>
        <v>-156</v>
      </c>
      <c r="U65" s="8">
        <f>(D65-Q65)/Q65</f>
        <v>-0.16684491978609625</v>
      </c>
    </row>
    <row r="66" spans="1:21" ht="18" customHeight="1" x14ac:dyDescent="0.15">
      <c r="A66" s="13" t="s">
        <v>58</v>
      </c>
      <c r="B66" s="14">
        <v>2</v>
      </c>
      <c r="C66" s="4">
        <f t="shared" si="5"/>
        <v>4.7801147227533459E-4</v>
      </c>
      <c r="D66" s="14">
        <v>3</v>
      </c>
      <c r="E66" s="4">
        <f t="shared" si="6"/>
        <v>2.7576063976468427E-4</v>
      </c>
      <c r="F66" s="14">
        <v>4</v>
      </c>
      <c r="G66" s="14">
        <v>59</v>
      </c>
      <c r="H66" s="14">
        <f t="shared" si="7"/>
        <v>-2</v>
      </c>
      <c r="I66" s="15">
        <f>(B66-F66)/F66</f>
        <v>-0.5</v>
      </c>
      <c r="J66" s="14">
        <f t="shared" si="14"/>
        <v>-56</v>
      </c>
      <c r="K66" s="15">
        <f>(D66-G66)/G66</f>
        <v>-0.94915254237288138</v>
      </c>
      <c r="L66" s="16">
        <v>0</v>
      </c>
      <c r="M66" s="16">
        <v>0</v>
      </c>
      <c r="N66" s="16">
        <v>0</v>
      </c>
      <c r="O66" s="16">
        <v>0</v>
      </c>
      <c r="P66" s="16">
        <v>1</v>
      </c>
      <c r="Q66" s="16">
        <v>1</v>
      </c>
      <c r="R66" s="10">
        <f t="shared" si="15"/>
        <v>1</v>
      </c>
      <c r="S66" s="8">
        <f>(B66-P66)/P66</f>
        <v>1</v>
      </c>
      <c r="T66" s="10">
        <f t="shared" si="16"/>
        <v>2</v>
      </c>
      <c r="U66" s="8">
        <f>(D66-Q66)/Q66</f>
        <v>2</v>
      </c>
    </row>
    <row r="67" spans="1:21" ht="18" customHeight="1" x14ac:dyDescent="0.15">
      <c r="A67" s="13" t="s">
        <v>59</v>
      </c>
      <c r="B67" s="14">
        <v>5</v>
      </c>
      <c r="C67" s="4">
        <f>B67/B$4</f>
        <v>1.1950286806883365E-3</v>
      </c>
      <c r="D67" s="14">
        <v>16</v>
      </c>
      <c r="E67" s="4">
        <f>D67/D$4</f>
        <v>1.4707234120783161E-3</v>
      </c>
      <c r="F67" s="14">
        <v>8</v>
      </c>
      <c r="G67" s="14">
        <v>9</v>
      </c>
      <c r="H67" s="14">
        <f t="shared" si="7"/>
        <v>-3</v>
      </c>
      <c r="I67" s="15">
        <f>(B67-F67)/F67</f>
        <v>-0.375</v>
      </c>
      <c r="J67" s="14">
        <f t="shared" si="14"/>
        <v>7</v>
      </c>
      <c r="K67" s="15">
        <f>(D67-G67)/G67</f>
        <v>0.77777777777777779</v>
      </c>
      <c r="L67" s="16">
        <v>3</v>
      </c>
      <c r="M67" s="16">
        <v>20</v>
      </c>
      <c r="N67" s="16">
        <v>7</v>
      </c>
      <c r="O67" s="16">
        <v>24</v>
      </c>
      <c r="P67" s="16">
        <v>6</v>
      </c>
      <c r="Q67" s="16">
        <v>13</v>
      </c>
      <c r="R67" s="10">
        <f t="shared" si="15"/>
        <v>-1</v>
      </c>
      <c r="S67" s="8">
        <f>(B67-P67)/P67</f>
        <v>-0.16666666666666666</v>
      </c>
      <c r="T67" s="10">
        <f t="shared" si="16"/>
        <v>3</v>
      </c>
      <c r="U67" s="8">
        <f>(D67-Q67)/Q67</f>
        <v>0.23076923076923078</v>
      </c>
    </row>
    <row r="68" spans="1:21" s="6" customFormat="1" ht="37" customHeight="1" x14ac:dyDescent="0.15">
      <c r="A68" s="22" t="s">
        <v>94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s="6" customFormat="1" ht="18" customHeight="1" x14ac:dyDescent="0.15">
      <c r="A69" s="23" t="s">
        <v>83</v>
      </c>
      <c r="B69" s="21" t="s">
        <v>84</v>
      </c>
      <c r="C69" s="21"/>
      <c r="D69" s="21"/>
      <c r="E69" s="21"/>
      <c r="F69" s="20" t="s">
        <v>85</v>
      </c>
      <c r="G69" s="20"/>
      <c r="H69" s="21" t="s">
        <v>86</v>
      </c>
      <c r="I69" s="21"/>
      <c r="J69" s="21"/>
      <c r="K69" s="21"/>
      <c r="L69" s="21">
        <v>2021</v>
      </c>
      <c r="M69" s="21"/>
      <c r="N69" s="20" t="s">
        <v>87</v>
      </c>
      <c r="O69" s="20"/>
      <c r="P69" s="20" t="s">
        <v>88</v>
      </c>
      <c r="Q69" s="20"/>
      <c r="R69" s="21" t="s">
        <v>89</v>
      </c>
      <c r="S69" s="21"/>
      <c r="T69" s="21"/>
      <c r="U69" s="21"/>
    </row>
    <row r="70" spans="1:21" s="6" customFormat="1" ht="18" customHeight="1" x14ac:dyDescent="0.15">
      <c r="A70" s="23"/>
      <c r="B70" s="1" t="s">
        <v>90</v>
      </c>
      <c r="C70" s="2" t="s">
        <v>91</v>
      </c>
      <c r="D70" s="1" t="s">
        <v>92</v>
      </c>
      <c r="E70" s="2" t="s">
        <v>91</v>
      </c>
      <c r="F70" s="1" t="s">
        <v>90</v>
      </c>
      <c r="G70" s="1" t="s">
        <v>92</v>
      </c>
      <c r="H70" s="24" t="s">
        <v>90</v>
      </c>
      <c r="I70" s="25"/>
      <c r="J70" s="24" t="s">
        <v>92</v>
      </c>
      <c r="K70" s="25"/>
      <c r="L70" s="1" t="s">
        <v>90</v>
      </c>
      <c r="M70" s="1" t="s">
        <v>92</v>
      </c>
      <c r="N70" s="1" t="s">
        <v>90</v>
      </c>
      <c r="O70" s="1" t="s">
        <v>92</v>
      </c>
      <c r="P70" s="1" t="s">
        <v>90</v>
      </c>
      <c r="Q70" s="1" t="s">
        <v>92</v>
      </c>
      <c r="R70" s="24" t="s">
        <v>90</v>
      </c>
      <c r="S70" s="25"/>
      <c r="T70" s="24" t="s">
        <v>92</v>
      </c>
      <c r="U70" s="25"/>
    </row>
    <row r="71" spans="1:21" ht="18" customHeight="1" x14ac:dyDescent="0.15">
      <c r="A71" s="13" t="s">
        <v>60</v>
      </c>
      <c r="B71" s="14">
        <v>1102</v>
      </c>
      <c r="C71" s="4">
        <f t="shared" ref="C71:C91" si="21">B71/B$3</f>
        <v>2.827090815802976E-2</v>
      </c>
      <c r="D71" s="14">
        <v>2355</v>
      </c>
      <c r="E71" s="4">
        <f t="shared" ref="E71:E91" si="22">D71/D$3</f>
        <v>2.5458358557467784E-2</v>
      </c>
      <c r="F71" s="14">
        <v>887</v>
      </c>
      <c r="G71" s="14">
        <v>1676</v>
      </c>
      <c r="H71" s="14">
        <f t="shared" ref="H71:H91" si="23">B71-F71</f>
        <v>215</v>
      </c>
      <c r="I71" s="15">
        <f t="shared" ref="I71:I91" si="24">(B71-F71)/F71</f>
        <v>0.24239007891770012</v>
      </c>
      <c r="J71" s="14">
        <f t="shared" ref="J71:J91" si="25">D71-G71</f>
        <v>679</v>
      </c>
      <c r="K71" s="15">
        <f t="shared" ref="K71:K91" si="26">(D71-G71)/G71</f>
        <v>0.40513126491646778</v>
      </c>
      <c r="L71" s="16">
        <v>847</v>
      </c>
      <c r="M71" s="16">
        <v>1856</v>
      </c>
      <c r="N71" s="16">
        <v>627</v>
      </c>
      <c r="O71" s="16">
        <v>1460</v>
      </c>
      <c r="P71" s="16">
        <v>1030</v>
      </c>
      <c r="Q71" s="16">
        <v>2667</v>
      </c>
      <c r="R71" s="10">
        <f t="shared" ref="R71:R91" si="27">B71-P71</f>
        <v>72</v>
      </c>
      <c r="S71" s="8">
        <f t="shared" ref="S71:S91" si="28">(B71-P71)/P71</f>
        <v>6.9902912621359226E-2</v>
      </c>
      <c r="T71" s="10">
        <f t="shared" ref="T71:T91" si="29">D71-Q71</f>
        <v>-312</v>
      </c>
      <c r="U71" s="8">
        <f t="shared" ref="U71:U91" si="30">(D71-Q71)/Q71</f>
        <v>-0.11698537682789652</v>
      </c>
    </row>
    <row r="72" spans="1:21" ht="18" customHeight="1" x14ac:dyDescent="0.15">
      <c r="A72" s="13" t="s">
        <v>61</v>
      </c>
      <c r="B72" s="14">
        <v>2106</v>
      </c>
      <c r="C72" s="4">
        <f t="shared" si="21"/>
        <v>5.4027706516162136E-2</v>
      </c>
      <c r="D72" s="14">
        <v>8491</v>
      </c>
      <c r="E72" s="4">
        <f t="shared" si="22"/>
        <v>9.179062527025858E-2</v>
      </c>
      <c r="F72" s="14">
        <v>1995</v>
      </c>
      <c r="G72" s="14">
        <v>7293</v>
      </c>
      <c r="H72" s="14">
        <f t="shared" si="23"/>
        <v>111</v>
      </c>
      <c r="I72" s="15">
        <f t="shared" si="24"/>
        <v>5.5639097744360905E-2</v>
      </c>
      <c r="J72" s="14">
        <f t="shared" si="25"/>
        <v>1198</v>
      </c>
      <c r="K72" s="15">
        <f t="shared" si="26"/>
        <v>0.16426710544357603</v>
      </c>
      <c r="L72" s="16">
        <v>1498</v>
      </c>
      <c r="M72" s="16">
        <v>5561</v>
      </c>
      <c r="N72" s="16">
        <v>1032</v>
      </c>
      <c r="O72" s="16">
        <v>3077</v>
      </c>
      <c r="P72" s="16">
        <v>1614</v>
      </c>
      <c r="Q72" s="16">
        <v>5171</v>
      </c>
      <c r="R72" s="10">
        <f t="shared" si="27"/>
        <v>492</v>
      </c>
      <c r="S72" s="8">
        <f t="shared" si="28"/>
        <v>0.30483271375464682</v>
      </c>
      <c r="T72" s="10">
        <f t="shared" si="29"/>
        <v>3320</v>
      </c>
      <c r="U72" s="8">
        <f t="shared" si="30"/>
        <v>0.64204215818990529</v>
      </c>
    </row>
    <row r="73" spans="1:21" ht="18" customHeight="1" x14ac:dyDescent="0.15">
      <c r="A73" s="13" t="s">
        <v>62</v>
      </c>
      <c r="B73" s="14">
        <v>42</v>
      </c>
      <c r="C73" s="4">
        <f t="shared" si="21"/>
        <v>1.07747562852745E-3</v>
      </c>
      <c r="D73" s="14">
        <v>96</v>
      </c>
      <c r="E73" s="4">
        <f t="shared" si="22"/>
        <v>1.0377929603044194E-3</v>
      </c>
      <c r="F73" s="14">
        <v>35</v>
      </c>
      <c r="G73" s="14">
        <v>50</v>
      </c>
      <c r="H73" s="14">
        <f t="shared" si="23"/>
        <v>7</v>
      </c>
      <c r="I73" s="15">
        <f t="shared" si="24"/>
        <v>0.2</v>
      </c>
      <c r="J73" s="14">
        <f t="shared" si="25"/>
        <v>46</v>
      </c>
      <c r="K73" s="15">
        <f t="shared" si="26"/>
        <v>0.92</v>
      </c>
      <c r="L73" s="16">
        <v>45</v>
      </c>
      <c r="M73" s="16">
        <v>93</v>
      </c>
      <c r="N73" s="16">
        <v>37</v>
      </c>
      <c r="O73" s="16">
        <v>64</v>
      </c>
      <c r="P73" s="16">
        <v>200</v>
      </c>
      <c r="Q73" s="16">
        <v>476</v>
      </c>
      <c r="R73" s="10">
        <f t="shared" si="27"/>
        <v>-158</v>
      </c>
      <c r="S73" s="8">
        <f t="shared" si="28"/>
        <v>-0.79</v>
      </c>
      <c r="T73" s="10">
        <f t="shared" si="29"/>
        <v>-380</v>
      </c>
      <c r="U73" s="8">
        <f t="shared" si="30"/>
        <v>-0.79831932773109249</v>
      </c>
    </row>
    <row r="74" spans="1:21" ht="18" customHeight="1" x14ac:dyDescent="0.15">
      <c r="A74" s="13" t="s">
        <v>63</v>
      </c>
      <c r="B74" s="14">
        <v>1377</v>
      </c>
      <c r="C74" s="4">
        <f t="shared" si="21"/>
        <v>3.5325808106721396E-2</v>
      </c>
      <c r="D74" s="14">
        <v>2669</v>
      </c>
      <c r="E74" s="4">
        <f t="shared" si="22"/>
        <v>2.8852806365130157E-2</v>
      </c>
      <c r="F74" s="14">
        <v>1421</v>
      </c>
      <c r="G74" s="14">
        <v>2839</v>
      </c>
      <c r="H74" s="14">
        <f t="shared" si="23"/>
        <v>-44</v>
      </c>
      <c r="I74" s="15">
        <f t="shared" si="24"/>
        <v>-3.096410978184377E-2</v>
      </c>
      <c r="J74" s="14">
        <f t="shared" si="25"/>
        <v>-170</v>
      </c>
      <c r="K74" s="15">
        <f t="shared" si="26"/>
        <v>-5.9880239520958084E-2</v>
      </c>
      <c r="L74" s="16">
        <v>988</v>
      </c>
      <c r="M74" s="16">
        <v>1984</v>
      </c>
      <c r="N74" s="16">
        <v>790</v>
      </c>
      <c r="O74" s="16">
        <v>2017</v>
      </c>
      <c r="P74" s="16">
        <v>1208</v>
      </c>
      <c r="Q74" s="16">
        <v>2625</v>
      </c>
      <c r="R74" s="10">
        <f t="shared" si="27"/>
        <v>169</v>
      </c>
      <c r="S74" s="8">
        <f t="shared" si="28"/>
        <v>0.13990066225165562</v>
      </c>
      <c r="T74" s="10">
        <f t="shared" si="29"/>
        <v>44</v>
      </c>
      <c r="U74" s="8">
        <f t="shared" si="30"/>
        <v>1.6761904761904763E-2</v>
      </c>
    </row>
    <row r="75" spans="1:21" ht="18" customHeight="1" x14ac:dyDescent="0.15">
      <c r="A75" s="13" t="s">
        <v>64</v>
      </c>
      <c r="B75" s="14">
        <v>6411</v>
      </c>
      <c r="C75" s="4">
        <f t="shared" si="21"/>
        <v>0.16446895844022574</v>
      </c>
      <c r="D75" s="14">
        <v>18117</v>
      </c>
      <c r="E75" s="4">
        <f t="shared" si="22"/>
        <v>0.19585099022744962</v>
      </c>
      <c r="F75" s="14">
        <v>4234</v>
      </c>
      <c r="G75" s="14">
        <v>10043</v>
      </c>
      <c r="H75" s="14">
        <f t="shared" si="23"/>
        <v>2177</v>
      </c>
      <c r="I75" s="15">
        <f t="shared" si="24"/>
        <v>0.51417099669343413</v>
      </c>
      <c r="J75" s="14">
        <f t="shared" si="25"/>
        <v>8074</v>
      </c>
      <c r="K75" s="15">
        <f t="shared" si="26"/>
        <v>0.80394304490690038</v>
      </c>
      <c r="L75" s="16">
        <v>4608</v>
      </c>
      <c r="M75" s="16">
        <v>12432</v>
      </c>
      <c r="N75" s="16">
        <v>4143</v>
      </c>
      <c r="O75" s="16">
        <v>10949</v>
      </c>
      <c r="P75" s="16">
        <v>6587</v>
      </c>
      <c r="Q75" s="16">
        <v>22514</v>
      </c>
      <c r="R75" s="10">
        <f t="shared" si="27"/>
        <v>-176</v>
      </c>
      <c r="S75" s="8">
        <f t="shared" si="28"/>
        <v>-2.6719295582207377E-2</v>
      </c>
      <c r="T75" s="10">
        <f t="shared" si="29"/>
        <v>-4397</v>
      </c>
      <c r="U75" s="8">
        <f t="shared" si="30"/>
        <v>-0.19530070178555564</v>
      </c>
    </row>
    <row r="76" spans="1:21" ht="18" customHeight="1" x14ac:dyDescent="0.15">
      <c r="A76" s="13" t="s">
        <v>65</v>
      </c>
      <c r="B76" s="14">
        <v>1907</v>
      </c>
      <c r="C76" s="4">
        <f t="shared" si="21"/>
        <v>4.8922524371472549E-2</v>
      </c>
      <c r="D76" s="14">
        <v>4687</v>
      </c>
      <c r="E76" s="4">
        <f t="shared" si="22"/>
        <v>5.0668079218195973E-2</v>
      </c>
      <c r="F76" s="14">
        <v>1685</v>
      </c>
      <c r="G76" s="14">
        <v>3392</v>
      </c>
      <c r="H76" s="14">
        <f t="shared" si="23"/>
        <v>222</v>
      </c>
      <c r="I76" s="15">
        <f t="shared" si="24"/>
        <v>0.13175074183976263</v>
      </c>
      <c r="J76" s="14">
        <f t="shared" si="25"/>
        <v>1295</v>
      </c>
      <c r="K76" s="15">
        <f t="shared" si="26"/>
        <v>0.38178066037735847</v>
      </c>
      <c r="L76" s="16">
        <v>1402</v>
      </c>
      <c r="M76" s="16">
        <v>2702</v>
      </c>
      <c r="N76" s="16">
        <v>1175</v>
      </c>
      <c r="O76" s="16">
        <v>2699</v>
      </c>
      <c r="P76" s="16">
        <v>2062</v>
      </c>
      <c r="Q76" s="16">
        <v>4833</v>
      </c>
      <c r="R76" s="10">
        <f t="shared" si="27"/>
        <v>-155</v>
      </c>
      <c r="S76" s="8">
        <f t="shared" si="28"/>
        <v>-7.5169738118331719E-2</v>
      </c>
      <c r="T76" s="10">
        <f t="shared" si="29"/>
        <v>-146</v>
      </c>
      <c r="U76" s="8">
        <f t="shared" si="30"/>
        <v>-3.0208979929650322E-2</v>
      </c>
    </row>
    <row r="77" spans="1:21" ht="18" customHeight="1" x14ac:dyDescent="0.15">
      <c r="A77" s="13" t="s">
        <v>66</v>
      </c>
      <c r="B77" s="14">
        <v>230</v>
      </c>
      <c r="C77" s="4">
        <f t="shared" si="21"/>
        <v>5.9004617752693687E-3</v>
      </c>
      <c r="D77" s="14">
        <v>482</v>
      </c>
      <c r="E77" s="4">
        <f t="shared" si="22"/>
        <v>5.2105854881951052E-3</v>
      </c>
      <c r="F77" s="14">
        <v>150</v>
      </c>
      <c r="G77" s="14">
        <v>322</v>
      </c>
      <c r="H77" s="14">
        <f t="shared" si="23"/>
        <v>80</v>
      </c>
      <c r="I77" s="15">
        <f t="shared" si="24"/>
        <v>0.53333333333333333</v>
      </c>
      <c r="J77" s="14">
        <f t="shared" si="25"/>
        <v>160</v>
      </c>
      <c r="K77" s="15">
        <f t="shared" si="26"/>
        <v>0.49689440993788819</v>
      </c>
      <c r="L77" s="16">
        <v>148</v>
      </c>
      <c r="M77" s="16">
        <v>217</v>
      </c>
      <c r="N77" s="16">
        <v>139</v>
      </c>
      <c r="O77" s="16">
        <v>245</v>
      </c>
      <c r="P77" s="16">
        <v>193</v>
      </c>
      <c r="Q77" s="16">
        <v>358</v>
      </c>
      <c r="R77" s="10">
        <f t="shared" si="27"/>
        <v>37</v>
      </c>
      <c r="S77" s="8">
        <f t="shared" si="28"/>
        <v>0.19170984455958548</v>
      </c>
      <c r="T77" s="10">
        <f t="shared" si="29"/>
        <v>124</v>
      </c>
      <c r="U77" s="8">
        <f t="shared" si="30"/>
        <v>0.34636871508379891</v>
      </c>
    </row>
    <row r="78" spans="1:21" ht="18" customHeight="1" x14ac:dyDescent="0.15">
      <c r="A78" s="13" t="s">
        <v>67</v>
      </c>
      <c r="B78" s="14">
        <v>3699</v>
      </c>
      <c r="C78" s="4">
        <f t="shared" si="21"/>
        <v>9.4894817855310412E-2</v>
      </c>
      <c r="D78" s="14">
        <v>8484</v>
      </c>
      <c r="E78" s="4">
        <f t="shared" si="22"/>
        <v>9.1714952866903052E-2</v>
      </c>
      <c r="F78" s="14">
        <v>2721</v>
      </c>
      <c r="G78" s="14">
        <v>5574</v>
      </c>
      <c r="H78" s="14">
        <f t="shared" si="23"/>
        <v>978</v>
      </c>
      <c r="I78" s="15">
        <f t="shared" si="24"/>
        <v>0.35942668136714445</v>
      </c>
      <c r="J78" s="14">
        <f t="shared" si="25"/>
        <v>2910</v>
      </c>
      <c r="K78" s="15">
        <f t="shared" si="26"/>
        <v>0.52206673842841766</v>
      </c>
      <c r="L78" s="16">
        <v>2547</v>
      </c>
      <c r="M78" s="16">
        <v>5497</v>
      </c>
      <c r="N78" s="16">
        <v>2303</v>
      </c>
      <c r="O78" s="16">
        <v>5833</v>
      </c>
      <c r="P78" s="16">
        <v>4553</v>
      </c>
      <c r="Q78" s="16">
        <v>11054</v>
      </c>
      <c r="R78" s="10">
        <f t="shared" si="27"/>
        <v>-854</v>
      </c>
      <c r="S78" s="8">
        <f t="shared" si="28"/>
        <v>-0.18756863606413354</v>
      </c>
      <c r="T78" s="10">
        <f t="shared" si="29"/>
        <v>-2570</v>
      </c>
      <c r="U78" s="8">
        <f t="shared" si="30"/>
        <v>-0.23249502442554731</v>
      </c>
    </row>
    <row r="79" spans="1:21" ht="18" customHeight="1" x14ac:dyDescent="0.15">
      <c r="A79" s="13" t="s">
        <v>68</v>
      </c>
      <c r="B79" s="14">
        <v>219</v>
      </c>
      <c r="C79" s="4">
        <f t="shared" si="21"/>
        <v>5.6182657773217034E-3</v>
      </c>
      <c r="D79" s="14">
        <v>557</v>
      </c>
      <c r="E79" s="4">
        <f t="shared" si="22"/>
        <v>6.0213612384329325E-3</v>
      </c>
      <c r="F79" s="14">
        <v>263</v>
      </c>
      <c r="G79" s="14">
        <v>537</v>
      </c>
      <c r="H79" s="14">
        <f t="shared" si="23"/>
        <v>-44</v>
      </c>
      <c r="I79" s="15">
        <f t="shared" si="24"/>
        <v>-0.16730038022813687</v>
      </c>
      <c r="J79" s="14">
        <f t="shared" si="25"/>
        <v>20</v>
      </c>
      <c r="K79" s="15">
        <f t="shared" si="26"/>
        <v>3.7243947858473E-2</v>
      </c>
      <c r="L79" s="16">
        <v>225</v>
      </c>
      <c r="M79" s="16">
        <v>559</v>
      </c>
      <c r="N79" s="16">
        <v>232</v>
      </c>
      <c r="O79" s="16">
        <v>502</v>
      </c>
      <c r="P79" s="16">
        <v>380</v>
      </c>
      <c r="Q79" s="16">
        <v>1008</v>
      </c>
      <c r="R79" s="10">
        <f t="shared" si="27"/>
        <v>-161</v>
      </c>
      <c r="S79" s="8">
        <f t="shared" si="28"/>
        <v>-0.42368421052631577</v>
      </c>
      <c r="T79" s="10">
        <f t="shared" si="29"/>
        <v>-451</v>
      </c>
      <c r="U79" s="8">
        <f t="shared" si="30"/>
        <v>-0.44742063492063494</v>
      </c>
    </row>
    <row r="80" spans="1:21" ht="18" customHeight="1" x14ac:dyDescent="0.15">
      <c r="A80" s="13" t="s">
        <v>69</v>
      </c>
      <c r="B80" s="14">
        <v>3141</v>
      </c>
      <c r="C80" s="4">
        <f t="shared" si="21"/>
        <v>8.0579784504874297E-2</v>
      </c>
      <c r="D80" s="14">
        <v>6832</v>
      </c>
      <c r="E80" s="4">
        <f t="shared" si="22"/>
        <v>7.385626567499784E-2</v>
      </c>
      <c r="F80" s="14">
        <v>2620</v>
      </c>
      <c r="G80" s="14">
        <v>6370</v>
      </c>
      <c r="H80" s="14">
        <f t="shared" si="23"/>
        <v>521</v>
      </c>
      <c r="I80" s="15">
        <f t="shared" si="24"/>
        <v>0.19885496183206106</v>
      </c>
      <c r="J80" s="14">
        <f t="shared" si="25"/>
        <v>462</v>
      </c>
      <c r="K80" s="15">
        <f t="shared" si="26"/>
        <v>7.2527472527472533E-2</v>
      </c>
      <c r="L80" s="16">
        <v>2739</v>
      </c>
      <c r="M80" s="16">
        <v>6730</v>
      </c>
      <c r="N80" s="16">
        <v>2192</v>
      </c>
      <c r="O80" s="16">
        <v>5706</v>
      </c>
      <c r="P80" s="16">
        <v>3375</v>
      </c>
      <c r="Q80" s="16">
        <v>7799</v>
      </c>
      <c r="R80" s="10">
        <f t="shared" si="27"/>
        <v>-234</v>
      </c>
      <c r="S80" s="8">
        <f t="shared" si="28"/>
        <v>-6.933333333333333E-2</v>
      </c>
      <c r="T80" s="10">
        <f t="shared" si="29"/>
        <v>-967</v>
      </c>
      <c r="U80" s="8">
        <f t="shared" si="30"/>
        <v>-0.12399025516091806</v>
      </c>
    </row>
    <row r="81" spans="1:21" ht="18" customHeight="1" x14ac:dyDescent="0.15">
      <c r="A81" s="13" t="s">
        <v>70</v>
      </c>
      <c r="B81" s="14">
        <v>947</v>
      </c>
      <c r="C81" s="4">
        <f t="shared" si="21"/>
        <v>2.4294510005130835E-2</v>
      </c>
      <c r="D81" s="14">
        <v>2001</v>
      </c>
      <c r="E81" s="4">
        <f t="shared" si="22"/>
        <v>2.1631497016345241E-2</v>
      </c>
      <c r="F81" s="14">
        <v>584</v>
      </c>
      <c r="G81" s="14">
        <v>969</v>
      </c>
      <c r="H81" s="14">
        <f t="shared" si="23"/>
        <v>363</v>
      </c>
      <c r="I81" s="15">
        <f t="shared" si="24"/>
        <v>0.62157534246575341</v>
      </c>
      <c r="J81" s="14">
        <f t="shared" si="25"/>
        <v>1032</v>
      </c>
      <c r="K81" s="15">
        <f t="shared" si="26"/>
        <v>1.0650154798761611</v>
      </c>
      <c r="L81" s="16">
        <v>586</v>
      </c>
      <c r="M81" s="16">
        <v>999</v>
      </c>
      <c r="N81" s="16">
        <v>439</v>
      </c>
      <c r="O81" s="16">
        <v>762</v>
      </c>
      <c r="P81" s="16">
        <v>918</v>
      </c>
      <c r="Q81" s="16">
        <v>1736</v>
      </c>
      <c r="R81" s="10">
        <f t="shared" si="27"/>
        <v>29</v>
      </c>
      <c r="S81" s="8">
        <f t="shared" si="28"/>
        <v>3.1590413943355121E-2</v>
      </c>
      <c r="T81" s="10">
        <f t="shared" si="29"/>
        <v>265</v>
      </c>
      <c r="U81" s="8">
        <f t="shared" si="30"/>
        <v>0.15264976958525345</v>
      </c>
    </row>
    <row r="82" spans="1:21" ht="18" customHeight="1" x14ac:dyDescent="0.15">
      <c r="A82" s="13" t="s">
        <v>71</v>
      </c>
      <c r="B82" s="14">
        <v>282</v>
      </c>
      <c r="C82" s="4">
        <f t="shared" si="21"/>
        <v>7.2344792201128787E-3</v>
      </c>
      <c r="D82" s="14">
        <v>608</v>
      </c>
      <c r="E82" s="4">
        <f t="shared" si="22"/>
        <v>6.5726887485946552E-3</v>
      </c>
      <c r="F82" s="14">
        <v>178</v>
      </c>
      <c r="G82" s="14">
        <v>299</v>
      </c>
      <c r="H82" s="14">
        <f t="shared" si="23"/>
        <v>104</v>
      </c>
      <c r="I82" s="15">
        <f t="shared" si="24"/>
        <v>0.5842696629213483</v>
      </c>
      <c r="J82" s="14">
        <f t="shared" si="25"/>
        <v>309</v>
      </c>
      <c r="K82" s="15">
        <f t="shared" si="26"/>
        <v>1.0334448160535117</v>
      </c>
      <c r="L82" s="16">
        <v>203</v>
      </c>
      <c r="M82" s="16">
        <v>572</v>
      </c>
      <c r="N82" s="16">
        <v>217</v>
      </c>
      <c r="O82" s="16">
        <v>657</v>
      </c>
      <c r="P82" s="16">
        <v>376</v>
      </c>
      <c r="Q82" s="16">
        <v>1214</v>
      </c>
      <c r="R82" s="10">
        <f t="shared" si="27"/>
        <v>-94</v>
      </c>
      <c r="S82" s="8">
        <f t="shared" si="28"/>
        <v>-0.25</v>
      </c>
      <c r="T82" s="10">
        <f t="shared" si="29"/>
        <v>-606</v>
      </c>
      <c r="U82" s="8">
        <f t="shared" si="30"/>
        <v>-0.49917627677100496</v>
      </c>
    </row>
    <row r="83" spans="1:21" ht="18" customHeight="1" x14ac:dyDescent="0.15">
      <c r="A83" s="13" t="s">
        <v>72</v>
      </c>
      <c r="B83" s="14">
        <v>3299</v>
      </c>
      <c r="C83" s="4">
        <f t="shared" si="21"/>
        <v>8.4633145202668028E-2</v>
      </c>
      <c r="D83" s="14">
        <v>10015</v>
      </c>
      <c r="E83" s="4">
        <f t="shared" si="22"/>
        <v>0.10826558851509124</v>
      </c>
      <c r="F83" s="14">
        <v>2060</v>
      </c>
      <c r="G83" s="14">
        <v>5872</v>
      </c>
      <c r="H83" s="14">
        <f t="shared" si="23"/>
        <v>1239</v>
      </c>
      <c r="I83" s="15">
        <f t="shared" si="24"/>
        <v>0.60145631067961169</v>
      </c>
      <c r="J83" s="14">
        <f t="shared" si="25"/>
        <v>4143</v>
      </c>
      <c r="K83" s="15">
        <f t="shared" si="26"/>
        <v>0.70555177111716616</v>
      </c>
      <c r="L83" s="16">
        <v>2234</v>
      </c>
      <c r="M83" s="16">
        <v>6777</v>
      </c>
      <c r="N83" s="16">
        <v>2476</v>
      </c>
      <c r="O83" s="16">
        <v>8375</v>
      </c>
      <c r="P83" s="16">
        <v>6202</v>
      </c>
      <c r="Q83" s="16">
        <v>18226</v>
      </c>
      <c r="R83" s="10">
        <f t="shared" si="27"/>
        <v>-2903</v>
      </c>
      <c r="S83" s="8">
        <f t="shared" si="28"/>
        <v>-0.46807481457594324</v>
      </c>
      <c r="T83" s="10">
        <f t="shared" si="29"/>
        <v>-8211</v>
      </c>
      <c r="U83" s="8">
        <f t="shared" si="30"/>
        <v>-0.45051026006803468</v>
      </c>
    </row>
    <row r="84" spans="1:21" ht="18" customHeight="1" x14ac:dyDescent="0.15">
      <c r="A84" s="13" t="s">
        <v>73</v>
      </c>
      <c r="B84" s="14">
        <v>10762</v>
      </c>
      <c r="C84" s="4">
        <f t="shared" si="21"/>
        <v>0.27609030271934326</v>
      </c>
      <c r="D84" s="14">
        <v>19658</v>
      </c>
      <c r="E84" s="4">
        <f t="shared" si="22"/>
        <v>0.21250972930900286</v>
      </c>
      <c r="F84" s="14">
        <v>9377</v>
      </c>
      <c r="G84" s="14">
        <v>15311</v>
      </c>
      <c r="H84" s="14">
        <f t="shared" si="23"/>
        <v>1385</v>
      </c>
      <c r="I84" s="15">
        <f t="shared" si="24"/>
        <v>0.14770182361096298</v>
      </c>
      <c r="J84" s="14">
        <f t="shared" si="25"/>
        <v>4347</v>
      </c>
      <c r="K84" s="15">
        <f t="shared" si="26"/>
        <v>0.28391352622297694</v>
      </c>
      <c r="L84" s="16">
        <v>7063</v>
      </c>
      <c r="M84" s="16">
        <v>12902</v>
      </c>
      <c r="N84" s="16">
        <v>5635</v>
      </c>
      <c r="O84" s="16">
        <v>11225</v>
      </c>
      <c r="P84" s="16">
        <v>8727</v>
      </c>
      <c r="Q84" s="16">
        <v>16899</v>
      </c>
      <c r="R84" s="10">
        <f t="shared" si="27"/>
        <v>2035</v>
      </c>
      <c r="S84" s="8">
        <f t="shared" si="28"/>
        <v>0.23318437034490661</v>
      </c>
      <c r="T84" s="10">
        <f t="shared" si="29"/>
        <v>2759</v>
      </c>
      <c r="U84" s="8">
        <f t="shared" si="30"/>
        <v>0.16326409846736492</v>
      </c>
    </row>
    <row r="85" spans="1:21" ht="18" customHeight="1" x14ac:dyDescent="0.15">
      <c r="A85" s="13" t="s">
        <v>74</v>
      </c>
      <c r="B85" s="14">
        <v>108</v>
      </c>
      <c r="C85" s="4">
        <f t="shared" si="21"/>
        <v>2.770651616213443E-3</v>
      </c>
      <c r="D85" s="14">
        <v>212</v>
      </c>
      <c r="E85" s="4">
        <f t="shared" si="22"/>
        <v>2.2917927873389258E-3</v>
      </c>
      <c r="F85" s="14">
        <v>149</v>
      </c>
      <c r="G85" s="14">
        <v>330</v>
      </c>
      <c r="H85" s="14">
        <f t="shared" si="23"/>
        <v>-41</v>
      </c>
      <c r="I85" s="15">
        <f t="shared" si="24"/>
        <v>-0.27516778523489932</v>
      </c>
      <c r="J85" s="14">
        <f t="shared" si="25"/>
        <v>-118</v>
      </c>
      <c r="K85" s="15">
        <f t="shared" si="26"/>
        <v>-0.3575757575757576</v>
      </c>
      <c r="L85" s="16">
        <v>112</v>
      </c>
      <c r="M85" s="16">
        <v>221</v>
      </c>
      <c r="N85" s="16">
        <v>86</v>
      </c>
      <c r="O85" s="16">
        <v>227</v>
      </c>
      <c r="P85" s="16">
        <v>271</v>
      </c>
      <c r="Q85" s="16">
        <v>638</v>
      </c>
      <c r="R85" s="10">
        <f t="shared" si="27"/>
        <v>-163</v>
      </c>
      <c r="S85" s="8">
        <f t="shared" si="28"/>
        <v>-0.60147601476014756</v>
      </c>
      <c r="T85" s="10">
        <f t="shared" si="29"/>
        <v>-426</v>
      </c>
      <c r="U85" s="8">
        <f t="shared" si="30"/>
        <v>-0.66771159874608155</v>
      </c>
    </row>
    <row r="86" spans="1:21" ht="18" customHeight="1" x14ac:dyDescent="0.15">
      <c r="A86" s="13" t="s">
        <v>75</v>
      </c>
      <c r="B86" s="14">
        <v>916</v>
      </c>
      <c r="C86" s="4">
        <f t="shared" si="21"/>
        <v>2.3499230374551053E-2</v>
      </c>
      <c r="D86" s="14">
        <v>2035</v>
      </c>
      <c r="E86" s="4">
        <f t="shared" si="22"/>
        <v>2.1999048689786388E-2</v>
      </c>
      <c r="F86" s="14">
        <v>863</v>
      </c>
      <c r="G86" s="14">
        <v>2252</v>
      </c>
      <c r="H86" s="14">
        <f t="shared" si="23"/>
        <v>53</v>
      </c>
      <c r="I86" s="15">
        <f t="shared" si="24"/>
        <v>6.1413673232908458E-2</v>
      </c>
      <c r="J86" s="14">
        <f t="shared" si="25"/>
        <v>-217</v>
      </c>
      <c r="K86" s="15">
        <f t="shared" si="26"/>
        <v>-9.6358792184724693E-2</v>
      </c>
      <c r="L86" s="16">
        <v>833</v>
      </c>
      <c r="M86" s="16">
        <v>2013</v>
      </c>
      <c r="N86" s="16">
        <v>542</v>
      </c>
      <c r="O86" s="16">
        <v>1451</v>
      </c>
      <c r="P86" s="16">
        <v>1153</v>
      </c>
      <c r="Q86" s="16">
        <v>3038</v>
      </c>
      <c r="R86" s="10">
        <f t="shared" si="27"/>
        <v>-237</v>
      </c>
      <c r="S86" s="8">
        <f t="shared" si="28"/>
        <v>-0.20555073720728534</v>
      </c>
      <c r="T86" s="10">
        <f t="shared" si="29"/>
        <v>-1003</v>
      </c>
      <c r="U86" s="8">
        <f t="shared" si="30"/>
        <v>-0.33015141540487164</v>
      </c>
    </row>
    <row r="87" spans="1:21" ht="18" customHeight="1" x14ac:dyDescent="0.15">
      <c r="A87" s="13" t="s">
        <v>76</v>
      </c>
      <c r="B87" s="14">
        <v>990</v>
      </c>
      <c r="C87" s="4">
        <f t="shared" si="21"/>
        <v>2.5397639815289891E-2</v>
      </c>
      <c r="D87" s="14">
        <v>1933</v>
      </c>
      <c r="E87" s="4">
        <f t="shared" si="22"/>
        <v>2.0896393669462943E-2</v>
      </c>
      <c r="F87" s="14">
        <v>1017</v>
      </c>
      <c r="G87" s="14">
        <v>2108</v>
      </c>
      <c r="H87" s="14">
        <f t="shared" si="23"/>
        <v>-27</v>
      </c>
      <c r="I87" s="15">
        <f t="shared" si="24"/>
        <v>-2.6548672566371681E-2</v>
      </c>
      <c r="J87" s="14">
        <f t="shared" si="25"/>
        <v>-175</v>
      </c>
      <c r="K87" s="15">
        <f t="shared" si="26"/>
        <v>-8.3017077798861486E-2</v>
      </c>
      <c r="L87" s="16">
        <v>726</v>
      </c>
      <c r="M87" s="16">
        <v>1269</v>
      </c>
      <c r="N87" s="16">
        <v>625</v>
      </c>
      <c r="O87" s="16">
        <v>1032</v>
      </c>
      <c r="P87" s="16">
        <v>1062</v>
      </c>
      <c r="Q87" s="16">
        <v>2140</v>
      </c>
      <c r="R87" s="10">
        <f t="shared" si="27"/>
        <v>-72</v>
      </c>
      <c r="S87" s="8">
        <f t="shared" si="28"/>
        <v>-6.7796610169491525E-2</v>
      </c>
      <c r="T87" s="10">
        <f t="shared" si="29"/>
        <v>-207</v>
      </c>
      <c r="U87" s="8">
        <f t="shared" si="30"/>
        <v>-9.6728971962616817E-2</v>
      </c>
    </row>
    <row r="88" spans="1:21" ht="18" customHeight="1" x14ac:dyDescent="0.15">
      <c r="A88" s="13" t="s">
        <v>77</v>
      </c>
      <c r="B88" s="14">
        <v>137</v>
      </c>
      <c r="C88" s="4">
        <f t="shared" si="21"/>
        <v>3.5146228835300154E-3</v>
      </c>
      <c r="D88" s="14">
        <v>253</v>
      </c>
      <c r="E88" s="4">
        <f t="shared" si="22"/>
        <v>2.7350168641356049E-3</v>
      </c>
      <c r="F88" s="14">
        <v>96</v>
      </c>
      <c r="G88" s="14">
        <v>172</v>
      </c>
      <c r="H88" s="14">
        <f t="shared" si="23"/>
        <v>41</v>
      </c>
      <c r="I88" s="15">
        <f t="shared" si="24"/>
        <v>0.42708333333333331</v>
      </c>
      <c r="J88" s="14">
        <f t="shared" si="25"/>
        <v>81</v>
      </c>
      <c r="K88" s="15">
        <f t="shared" si="26"/>
        <v>0.47093023255813954</v>
      </c>
      <c r="L88" s="16">
        <v>83</v>
      </c>
      <c r="M88" s="16">
        <v>163</v>
      </c>
      <c r="N88" s="16">
        <v>85</v>
      </c>
      <c r="O88" s="16">
        <v>140</v>
      </c>
      <c r="P88" s="16">
        <v>383</v>
      </c>
      <c r="Q88" s="16">
        <v>468</v>
      </c>
      <c r="R88" s="10">
        <f t="shared" si="27"/>
        <v>-246</v>
      </c>
      <c r="S88" s="8">
        <f t="shared" si="28"/>
        <v>-0.64229765013054829</v>
      </c>
      <c r="T88" s="10">
        <f t="shared" si="29"/>
        <v>-215</v>
      </c>
      <c r="U88" s="8">
        <f t="shared" si="30"/>
        <v>-0.45940170940170938</v>
      </c>
    </row>
    <row r="89" spans="1:21" ht="18" customHeight="1" x14ac:dyDescent="0.15">
      <c r="A89" s="13" t="s">
        <v>78</v>
      </c>
      <c r="B89" s="14">
        <v>280</v>
      </c>
      <c r="C89" s="4">
        <f t="shared" si="21"/>
        <v>7.1831708568496667E-3</v>
      </c>
      <c r="D89" s="14">
        <v>598</v>
      </c>
      <c r="E89" s="4">
        <f t="shared" si="22"/>
        <v>6.4645853152296116E-3</v>
      </c>
      <c r="F89" s="14">
        <v>269</v>
      </c>
      <c r="G89" s="14">
        <v>551</v>
      </c>
      <c r="H89" s="14">
        <f t="shared" si="23"/>
        <v>11</v>
      </c>
      <c r="I89" s="15">
        <f t="shared" si="24"/>
        <v>4.0892193308550186E-2</v>
      </c>
      <c r="J89" s="14">
        <f t="shared" si="25"/>
        <v>47</v>
      </c>
      <c r="K89" s="15">
        <f t="shared" si="26"/>
        <v>8.5299455535390201E-2</v>
      </c>
      <c r="L89" s="16">
        <v>368</v>
      </c>
      <c r="M89" s="16">
        <v>770</v>
      </c>
      <c r="N89" s="16">
        <v>318</v>
      </c>
      <c r="O89" s="16">
        <v>695</v>
      </c>
      <c r="P89" s="16">
        <v>404</v>
      </c>
      <c r="Q89" s="16">
        <v>825</v>
      </c>
      <c r="R89" s="10">
        <f t="shared" si="27"/>
        <v>-124</v>
      </c>
      <c r="S89" s="8">
        <f t="shared" si="28"/>
        <v>-0.30693069306930693</v>
      </c>
      <c r="T89" s="10">
        <f t="shared" si="29"/>
        <v>-227</v>
      </c>
      <c r="U89" s="8">
        <f t="shared" si="30"/>
        <v>-0.27515151515151515</v>
      </c>
    </row>
    <row r="90" spans="1:21" ht="18" customHeight="1" x14ac:dyDescent="0.15">
      <c r="A90" s="13" t="s">
        <v>79</v>
      </c>
      <c r="B90" s="14">
        <v>11</v>
      </c>
      <c r="C90" s="4">
        <f t="shared" si="21"/>
        <v>2.8219599794766548E-4</v>
      </c>
      <c r="D90" s="14">
        <v>28</v>
      </c>
      <c r="E90" s="4">
        <f t="shared" si="22"/>
        <v>3.0268961342212226E-4</v>
      </c>
      <c r="F90" s="14">
        <v>8</v>
      </c>
      <c r="G90" s="14">
        <v>13</v>
      </c>
      <c r="H90" s="14">
        <f t="shared" si="23"/>
        <v>3</v>
      </c>
      <c r="I90" s="15">
        <f t="shared" si="24"/>
        <v>0.375</v>
      </c>
      <c r="J90" s="14">
        <f t="shared" si="25"/>
        <v>15</v>
      </c>
      <c r="K90" s="15">
        <f t="shared" si="26"/>
        <v>1.1538461538461537</v>
      </c>
      <c r="L90" s="16">
        <v>12</v>
      </c>
      <c r="M90" s="16">
        <v>17</v>
      </c>
      <c r="N90" s="16">
        <v>14</v>
      </c>
      <c r="O90" s="16">
        <v>37</v>
      </c>
      <c r="P90" s="16">
        <v>21</v>
      </c>
      <c r="Q90" s="16">
        <v>48</v>
      </c>
      <c r="R90" s="10">
        <f t="shared" si="27"/>
        <v>-10</v>
      </c>
      <c r="S90" s="8">
        <f t="shared" si="28"/>
        <v>-0.47619047619047616</v>
      </c>
      <c r="T90" s="10">
        <f t="shared" si="29"/>
        <v>-20</v>
      </c>
      <c r="U90" s="8">
        <f t="shared" si="30"/>
        <v>-0.41666666666666669</v>
      </c>
    </row>
    <row r="91" spans="1:21" ht="18" customHeight="1" x14ac:dyDescent="0.15">
      <c r="A91" s="13" t="s">
        <v>80</v>
      </c>
      <c r="B91" s="14">
        <v>1014</v>
      </c>
      <c r="C91" s="4">
        <f t="shared" si="21"/>
        <v>2.6013340174448434E-2</v>
      </c>
      <c r="D91" s="14">
        <v>2393</v>
      </c>
      <c r="E91" s="4">
        <f t="shared" si="22"/>
        <v>2.5869151604254952E-2</v>
      </c>
      <c r="F91" s="14">
        <v>902</v>
      </c>
      <c r="G91" s="14">
        <v>1644</v>
      </c>
      <c r="H91" s="14">
        <f t="shared" si="23"/>
        <v>112</v>
      </c>
      <c r="I91" s="15">
        <f t="shared" si="24"/>
        <v>0.12416851441241686</v>
      </c>
      <c r="J91" s="14">
        <f t="shared" si="25"/>
        <v>749</v>
      </c>
      <c r="K91" s="15">
        <f t="shared" si="26"/>
        <v>0.4555961070559611</v>
      </c>
      <c r="L91" s="16">
        <v>941</v>
      </c>
      <c r="M91" s="16">
        <v>2222</v>
      </c>
      <c r="N91" s="16">
        <v>835</v>
      </c>
      <c r="O91" s="16">
        <v>2733</v>
      </c>
      <c r="P91" s="16">
        <v>1497</v>
      </c>
      <c r="Q91" s="16">
        <v>3503</v>
      </c>
      <c r="R91" s="10">
        <f t="shared" si="27"/>
        <v>-483</v>
      </c>
      <c r="S91" s="8">
        <f t="shared" si="28"/>
        <v>-0.32264529058116231</v>
      </c>
      <c r="T91" s="10">
        <f t="shared" si="29"/>
        <v>-1110</v>
      </c>
      <c r="U91" s="8">
        <f t="shared" si="30"/>
        <v>-0.31687125321153298</v>
      </c>
    </row>
  </sheetData>
  <mergeCells count="38">
    <mergeCell ref="H8:I8"/>
    <mergeCell ref="J8:K8"/>
    <mergeCell ref="R2:S2"/>
    <mergeCell ref="T2:U2"/>
    <mergeCell ref="R8:S8"/>
    <mergeCell ref="T8:U8"/>
    <mergeCell ref="L1:M1"/>
    <mergeCell ref="A68:U68"/>
    <mergeCell ref="A69:A70"/>
    <mergeCell ref="F69:G69"/>
    <mergeCell ref="H69:K69"/>
    <mergeCell ref="L69:M69"/>
    <mergeCell ref="N69:O69"/>
    <mergeCell ref="P69:Q69"/>
    <mergeCell ref="R69:U69"/>
    <mergeCell ref="B69:E69"/>
    <mergeCell ref="R70:S70"/>
    <mergeCell ref="T70:U70"/>
    <mergeCell ref="J70:K70"/>
    <mergeCell ref="H70:I70"/>
    <mergeCell ref="H2:I2"/>
    <mergeCell ref="J2:K2"/>
    <mergeCell ref="N1:O1"/>
    <mergeCell ref="P1:Q1"/>
    <mergeCell ref="R1:U1"/>
    <mergeCell ref="A6:U6"/>
    <mergeCell ref="A7:A8"/>
    <mergeCell ref="B7:E7"/>
    <mergeCell ref="F7:G7"/>
    <mergeCell ref="H7:K7"/>
    <mergeCell ref="L7:M7"/>
    <mergeCell ref="N7:O7"/>
    <mergeCell ref="P7:Q7"/>
    <mergeCell ref="R7:U7"/>
    <mergeCell ref="A1:A2"/>
    <mergeCell ref="B1:E1"/>
    <mergeCell ref="F1:G1"/>
    <mergeCell ref="H1:K1"/>
  </mergeCells>
  <printOptions horizontalCentered="1" verticalCentered="1"/>
  <pageMargins left="0.74803149606299202" right="0.74803149606299202" top="0.98425196850393704" bottom="0.98425196850393704" header="0.511811023622047" footer="0.511811023622047"/>
  <pageSetup paperSize="9" scale="40" orientation="portrait" horizontalDpi="300" verticalDpi="300" r:id="rId1"/>
  <headerFooter alignWithMargins="0">
    <oddHeader>&amp;C&amp;"Arial,Grassetto"&amp;20Provenienze dei clienti italiani e stranieri
Periodo: 2023-2019 - &amp;A</oddHeader>
    <oddFooter>&amp;L&amp;16&amp;K000000Data elaborazione: &amp;"Arial Grassetto,Grassetto"31/01/2024&amp;R&amp;16&amp;K000000Fonte: &amp;"Arial Grassetto,Grassetto"Area Ced di APT Basilicata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17</vt:i4>
      </vt:variant>
    </vt:vector>
  </HeadingPairs>
  <TitlesOfParts>
    <vt:vector size="17" baseType="lpstr">
      <vt:lpstr>Intera Regione</vt:lpstr>
      <vt:lpstr>Provincia di Potenza</vt:lpstr>
      <vt:lpstr>Provincia di Matera</vt:lpstr>
      <vt:lpstr>Città di Potenza</vt:lpstr>
      <vt:lpstr>Citta di Matera</vt:lpstr>
      <vt:lpstr>Maratea</vt:lpstr>
      <vt:lpstr>Costa Jonica</vt:lpstr>
      <vt:lpstr>Pollino</vt:lpstr>
      <vt:lpstr>Vulture</vt:lpstr>
      <vt:lpstr>Area 1 - Alto Basento</vt:lpstr>
      <vt:lpstr>AREA 2 - Bradanica</vt:lpstr>
      <vt:lpstr>AREA 3 - Lagonegrese - Pollino</vt:lpstr>
      <vt:lpstr>AREA 4 - Marmo Platano-Melandro</vt:lpstr>
      <vt:lpstr>AREA 5 - Metapontino</vt:lpstr>
      <vt:lpstr>AREA 6 - Montagna Materana</vt:lpstr>
      <vt:lpstr>AREA 7 - Val D’Agri</vt:lpstr>
      <vt:lpstr>AREA 8 - Vulture - Alto Bradano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Matteo Visceglia</cp:lastModifiedBy>
  <cp:lastPrinted>2024-01-29T18:16:30Z</cp:lastPrinted>
  <dcterms:created xsi:type="dcterms:W3CDTF">2023-10-09T18:42:42Z</dcterms:created>
  <dcterms:modified xsi:type="dcterms:W3CDTF">2024-01-30T15:09:37Z</dcterms:modified>
</cp:coreProperties>
</file>